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10" firstSheet="4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жовтень" sheetId="5" r:id="rId5"/>
  </sheets>
  <definedNames/>
  <calcPr fullCalcOnLoad="1"/>
</workbook>
</file>

<file path=xl/sharedStrings.xml><?xml version="1.0" encoding="utf-8"?>
<sst xmlns="http://schemas.openxmlformats.org/spreadsheetml/2006/main" count="252" uniqueCount="60">
  <si>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</si>
  <si>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</si>
  <si>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</si>
  <si>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</si>
  <si>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</si>
  <si>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</si>
  <si>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</si>
  <si>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</si>
  <si>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</si>
  <si>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</si>
  <si>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</si>
  <si>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</si>
  <si>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</si>
  <si>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</si>
  <si>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</si>
  <si>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</si>
  <si>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</si>
  <si>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</si>
  <si>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</si>
  <si>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</si>
  <si>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</si>
  <si>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</si>
  <si>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</si>
  <si>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</si>
  <si>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</si>
  <si>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</si>
  <si>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</si>
  <si>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</si>
  <si>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</si>
  <si>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</si>
  <si>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</si>
  <si>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</si>
  <si>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</si>
  <si>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</si>
  <si>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</si>
  <si>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</si>
  <si>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</si>
  <si>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</si>
  <si>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</si>
  <si>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</si>
  <si>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</si>
  <si>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</si>
  <si>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</si>
  <si>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</si>
  <si>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</si>
  <si>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</si>
  <si>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</si>
  <si>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</si>
  <si>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</si>
  <si>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</si>
  <si>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</si>
  <si>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</si>
  <si>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</si>
  <si>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</si>
  <si>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</si>
  <si>
    <t>Видатки на утримання закладів освіти за січень   2022 р.</t>
  </si>
  <si>
    <t>Видатки на утримання закладів освіти за лютий   2022 р.</t>
  </si>
  <si>
    <t>Видатки на утримання закладів освіти за березень   2022 р.</t>
  </si>
  <si>
    <t>Видатки на утримання закладів освіти за квітень   2022 р.</t>
  </si>
  <si>
    <t>Видатки на утримання закладів освіти за жовтень  2022 р.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</si>
</sst>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1" fillId="0" borderId="0" xfId="60" applyFont="1" applyFill="1" applyAlignment="1">
      <alignment/>
    </xf>
    <xf numFmtId="201" fontId="1" fillId="0" borderId="10" xfId="60" applyFont="1" applyFill="1" applyBorder="1" applyAlignment="1">
      <alignment horizontal="center"/>
    </xf>
    <xf numFmtId="201" fontId="1" fillId="0" borderId="10" xfId="6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1" fontId="1" fillId="0" borderId="10" xfId="60" applyFont="1" applyFill="1" applyBorder="1" applyAlignment="1">
      <alignment horizontal="left"/>
    </xf>
    <xf numFmtId="201" fontId="1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M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8" sqref="K48"/>
    </sheetView>
  </sheetViews>
  <sheetFormatPr defaultColWidth="9.140625" defaultRowHeight="12.75"/>
  <cols>
    <col min="1" max="1" width="22.7109375" style="10" customWidth="1"/>
    <col min="2" max="2" width="14.140625" style="10" customWidth="1"/>
    <col min="3" max="3" width="13.140625" style="10" customWidth="1"/>
    <col min="4" max="4" width="14.8515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55</v>
      </c>
    </row>
    <row r="3" spans="1:23" ht="114.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407132.74</v>
      </c>
      <c r="D5" s="4"/>
      <c r="E5" s="4">
        <v>93958.72</v>
      </c>
      <c r="F5" s="4"/>
      <c r="G5" s="4"/>
      <c r="H5" s="4"/>
      <c r="I5" s="1">
        <v>61.32</v>
      </c>
      <c r="J5" s="4"/>
      <c r="K5" s="4">
        <v>148087.99</v>
      </c>
      <c r="L5" s="2">
        <v>5230.5</v>
      </c>
      <c r="M5" s="4"/>
      <c r="N5" s="4"/>
      <c r="O5" s="4"/>
      <c r="P5" s="4"/>
      <c r="Q5" s="4"/>
      <c r="R5" s="4"/>
      <c r="S5" s="29">
        <f>SUM(B5:R5)</f>
        <v>654471.27</v>
      </c>
      <c r="T5" s="4"/>
      <c r="U5" s="4"/>
      <c r="V5" s="4"/>
      <c r="W5" s="5">
        <f aca="true" t="shared" si="0" ref="W5:W10">S5+T5+U5+V5</f>
        <v>654471.27</v>
      </c>
    </row>
    <row r="6" spans="1:23" ht="12.75">
      <c r="A6" s="3">
        <v>3</v>
      </c>
      <c r="B6" s="4"/>
      <c r="C6" s="4">
        <v>220763.99</v>
      </c>
      <c r="D6" s="4"/>
      <c r="E6" s="4">
        <v>47212.47</v>
      </c>
      <c r="F6" s="4"/>
      <c r="G6" s="4"/>
      <c r="H6" s="4"/>
      <c r="I6" s="1">
        <v>61.32</v>
      </c>
      <c r="J6" s="4"/>
      <c r="K6" s="4">
        <v>0</v>
      </c>
      <c r="L6" s="4">
        <v>955.5</v>
      </c>
      <c r="M6" s="4"/>
      <c r="N6" s="4">
        <v>50987.9</v>
      </c>
      <c r="O6" s="4"/>
      <c r="P6" s="4"/>
      <c r="Q6" s="4"/>
      <c r="R6" s="4"/>
      <c r="S6" s="29">
        <f aca="true" t="shared" si="1" ref="S6:S27">SUM(B6:R6)</f>
        <v>319981.18</v>
      </c>
      <c r="T6" s="4"/>
      <c r="U6" s="4"/>
      <c r="V6" s="4"/>
      <c r="W6" s="5">
        <f t="shared" si="0"/>
        <v>319981.18</v>
      </c>
    </row>
    <row r="7" spans="1:23" ht="12.75">
      <c r="A7" s="3">
        <v>4</v>
      </c>
      <c r="B7" s="4"/>
      <c r="C7" s="4">
        <v>228922.7</v>
      </c>
      <c r="D7" s="4"/>
      <c r="E7" s="4">
        <v>51387.13</v>
      </c>
      <c r="F7" s="4"/>
      <c r="G7" s="4"/>
      <c r="H7" s="4"/>
      <c r="I7" s="1">
        <v>61.32</v>
      </c>
      <c r="J7" s="4"/>
      <c r="K7" s="4">
        <v>0</v>
      </c>
      <c r="L7" s="4">
        <v>1474.05</v>
      </c>
      <c r="M7" s="4"/>
      <c r="N7" s="4">
        <v>112538.56999999999</v>
      </c>
      <c r="O7" s="4"/>
      <c r="P7" s="4"/>
      <c r="Q7" s="4"/>
      <c r="R7" s="4"/>
      <c r="S7" s="29">
        <f t="shared" si="1"/>
        <v>394383.77</v>
      </c>
      <c r="T7" s="4"/>
      <c r="U7" s="4"/>
      <c r="V7" s="4"/>
      <c r="W7" s="5">
        <f t="shared" si="0"/>
        <v>394383.77</v>
      </c>
    </row>
    <row r="8" spans="1:23" ht="12.75">
      <c r="A8" s="3">
        <v>5</v>
      </c>
      <c r="B8" s="4"/>
      <c r="C8" s="4">
        <v>531944.13</v>
      </c>
      <c r="D8" s="4"/>
      <c r="E8" s="4">
        <v>119677.4</v>
      </c>
      <c r="F8" s="4"/>
      <c r="G8" s="4"/>
      <c r="H8" s="4">
        <v>5407.3</v>
      </c>
      <c r="I8" s="1">
        <v>61.32</v>
      </c>
      <c r="J8" s="4"/>
      <c r="K8" s="4">
        <v>245504.38</v>
      </c>
      <c r="L8" s="4">
        <v>3423.6</v>
      </c>
      <c r="M8" s="4"/>
      <c r="N8" s="4">
        <v>0</v>
      </c>
      <c r="O8" s="4"/>
      <c r="P8" s="4"/>
      <c r="Q8" s="4"/>
      <c r="R8" s="4"/>
      <c r="S8" s="29">
        <f t="shared" si="1"/>
        <v>906018.13</v>
      </c>
      <c r="T8" s="4"/>
      <c r="U8" s="4"/>
      <c r="V8" s="4"/>
      <c r="W8" s="5">
        <f t="shared" si="0"/>
        <v>906018.13</v>
      </c>
    </row>
    <row r="9" spans="1:23" ht="12.75">
      <c r="A9" s="3">
        <v>6</v>
      </c>
      <c r="B9" s="4"/>
      <c r="C9" s="4">
        <v>315621.97</v>
      </c>
      <c r="D9" s="4"/>
      <c r="E9" s="4">
        <v>68717.16</v>
      </c>
      <c r="F9" s="4"/>
      <c r="G9" s="4"/>
      <c r="H9" s="4"/>
      <c r="I9" s="1">
        <v>61.32</v>
      </c>
      <c r="J9" s="4"/>
      <c r="K9" s="4">
        <v>202622.75</v>
      </c>
      <c r="L9" s="4">
        <v>3138.3</v>
      </c>
      <c r="M9" s="4"/>
      <c r="N9" s="4">
        <v>0</v>
      </c>
      <c r="O9" s="4"/>
      <c r="P9" s="4"/>
      <c r="Q9" s="4"/>
      <c r="R9" s="4"/>
      <c r="S9" s="29">
        <f t="shared" si="1"/>
        <v>590161.5</v>
      </c>
      <c r="T9" s="4"/>
      <c r="U9" s="4"/>
      <c r="V9" s="4"/>
      <c r="W9" s="5">
        <f t="shared" si="0"/>
        <v>590161.5</v>
      </c>
    </row>
    <row r="10" spans="1:23" ht="12.75">
      <c r="A10" s="3">
        <v>11</v>
      </c>
      <c r="B10" s="4"/>
      <c r="C10" s="4">
        <v>142026.59</v>
      </c>
      <c r="D10" s="4"/>
      <c r="E10" s="4">
        <v>31031.43</v>
      </c>
      <c r="F10" s="4"/>
      <c r="G10" s="4"/>
      <c r="H10" s="4">
        <v>2572.41</v>
      </c>
      <c r="I10" s="1">
        <v>348.32</v>
      </c>
      <c r="J10" s="4"/>
      <c r="K10" s="4">
        <v>29416.85</v>
      </c>
      <c r="L10" s="4">
        <v>518.7</v>
      </c>
      <c r="M10" s="4"/>
      <c r="N10" s="4">
        <v>0</v>
      </c>
      <c r="O10" s="4"/>
      <c r="P10" s="4"/>
      <c r="Q10" s="4"/>
      <c r="R10" s="4"/>
      <c r="S10" s="29">
        <f t="shared" si="1"/>
        <v>205914.30000000002</v>
      </c>
      <c r="T10" s="4"/>
      <c r="U10" s="4"/>
      <c r="V10" s="4"/>
      <c r="W10" s="5">
        <f t="shared" si="0"/>
        <v>205914.30000000002</v>
      </c>
    </row>
    <row r="11" spans="1:23" ht="12.75">
      <c r="A11" s="3">
        <v>12</v>
      </c>
      <c r="B11" s="4"/>
      <c r="C11" s="4">
        <v>357816.34</v>
      </c>
      <c r="D11" s="4"/>
      <c r="E11" s="4">
        <v>79630.32</v>
      </c>
      <c r="F11" s="4"/>
      <c r="G11" s="4"/>
      <c r="H11" s="4"/>
      <c r="I11" s="1">
        <v>61.32</v>
      </c>
      <c r="J11" s="4"/>
      <c r="K11" s="4">
        <v>0</v>
      </c>
      <c r="L11" s="4">
        <v>1446.9</v>
      </c>
      <c r="M11" s="4"/>
      <c r="N11" s="4">
        <v>85570.01</v>
      </c>
      <c r="O11" s="4"/>
      <c r="P11" s="4"/>
      <c r="Q11" s="4"/>
      <c r="R11" s="4"/>
      <c r="S11" s="29">
        <f t="shared" si="1"/>
        <v>524524.89</v>
      </c>
      <c r="T11" s="4"/>
      <c r="U11" s="4"/>
      <c r="V11" s="4"/>
      <c r="W11" s="5">
        <f>S11+T11+U11+V11</f>
        <v>524524.89</v>
      </c>
    </row>
    <row r="12" spans="1:23" ht="12.75">
      <c r="A12" s="3">
        <v>13</v>
      </c>
      <c r="B12" s="4"/>
      <c r="C12" s="4">
        <v>208949.74</v>
      </c>
      <c r="D12" s="4"/>
      <c r="E12" s="4">
        <v>46575.85</v>
      </c>
      <c r="F12" s="4"/>
      <c r="G12" s="4"/>
      <c r="H12" s="4"/>
      <c r="I12" s="1">
        <v>61.32</v>
      </c>
      <c r="J12" s="4"/>
      <c r="K12" s="4">
        <v>0</v>
      </c>
      <c r="L12" s="4">
        <v>873.6</v>
      </c>
      <c r="M12" s="4"/>
      <c r="N12" s="4">
        <v>74409.06999999999</v>
      </c>
      <c r="O12" s="4"/>
      <c r="P12" s="4"/>
      <c r="Q12" s="4"/>
      <c r="R12" s="4"/>
      <c r="S12" s="29">
        <f t="shared" si="1"/>
        <v>330869.58</v>
      </c>
      <c r="T12" s="4"/>
      <c r="U12" s="4"/>
      <c r="V12" s="4"/>
      <c r="W12" s="5">
        <f aca="true" t="shared" si="2" ref="W12:W27">S12+T12+U12+V12</f>
        <v>330869.58</v>
      </c>
    </row>
    <row r="13" spans="1:23" ht="12.75">
      <c r="A13" s="3">
        <v>14</v>
      </c>
      <c r="B13" s="4"/>
      <c r="C13" s="4">
        <v>115244.53</v>
      </c>
      <c r="D13" s="4"/>
      <c r="E13" s="4">
        <v>24026.37</v>
      </c>
      <c r="F13" s="4"/>
      <c r="G13" s="4"/>
      <c r="H13" s="4"/>
      <c r="I13" s="1">
        <v>61.32</v>
      </c>
      <c r="J13" s="4"/>
      <c r="K13" s="4">
        <v>0</v>
      </c>
      <c r="L13" s="4">
        <v>1392.3</v>
      </c>
      <c r="M13" s="4"/>
      <c r="N13" s="4">
        <v>0</v>
      </c>
      <c r="O13" s="4"/>
      <c r="P13" s="4"/>
      <c r="Q13" s="4"/>
      <c r="R13" s="4"/>
      <c r="S13" s="29">
        <f t="shared" si="1"/>
        <v>140724.52</v>
      </c>
      <c r="T13" s="4"/>
      <c r="U13" s="4"/>
      <c r="V13" s="4"/>
      <c r="W13" s="5">
        <f t="shared" si="2"/>
        <v>140724.52</v>
      </c>
    </row>
    <row r="14" spans="1:23" ht="12.75">
      <c r="A14" s="3">
        <v>16</v>
      </c>
      <c r="B14" s="4"/>
      <c r="C14" s="4">
        <v>227015.2</v>
      </c>
      <c r="D14" s="4"/>
      <c r="E14" s="4">
        <v>53247.29</v>
      </c>
      <c r="F14" s="4"/>
      <c r="G14" s="4"/>
      <c r="H14" s="4"/>
      <c r="I14" s="1">
        <v>61.32</v>
      </c>
      <c r="J14" s="4"/>
      <c r="K14" s="4">
        <v>54985.22</v>
      </c>
      <c r="L14" s="4">
        <v>1664.25</v>
      </c>
      <c r="M14" s="4"/>
      <c r="N14" s="4">
        <v>0</v>
      </c>
      <c r="O14" s="4"/>
      <c r="P14" s="4"/>
      <c r="Q14" s="4"/>
      <c r="R14" s="4"/>
      <c r="S14" s="29">
        <f t="shared" si="1"/>
        <v>336973.28</v>
      </c>
      <c r="T14" s="4"/>
      <c r="U14" s="4"/>
      <c r="V14" s="4"/>
      <c r="W14" s="5">
        <f t="shared" si="2"/>
        <v>336973.28</v>
      </c>
    </row>
    <row r="15" spans="1:23" ht="12.75">
      <c r="A15" s="3">
        <v>21</v>
      </c>
      <c r="B15" s="4"/>
      <c r="C15" s="4">
        <v>489563.36</v>
      </c>
      <c r="D15" s="4"/>
      <c r="E15" s="4">
        <v>110472.2</v>
      </c>
      <c r="F15" s="4"/>
      <c r="G15" s="4"/>
      <c r="H15" s="4"/>
      <c r="I15" s="1">
        <v>61.32</v>
      </c>
      <c r="J15" s="4"/>
      <c r="K15" s="4">
        <v>239016.8</v>
      </c>
      <c r="L15" s="4">
        <v>6419.25</v>
      </c>
      <c r="M15" s="4"/>
      <c r="N15" s="4">
        <v>0</v>
      </c>
      <c r="O15" s="4"/>
      <c r="P15" s="4"/>
      <c r="Q15" s="4"/>
      <c r="R15" s="4"/>
      <c r="S15" s="29">
        <f t="shared" si="1"/>
        <v>845532.9299999999</v>
      </c>
      <c r="T15" s="4"/>
      <c r="U15" s="4"/>
      <c r="V15" s="4"/>
      <c r="W15" s="5">
        <f t="shared" si="2"/>
        <v>845532.9299999999</v>
      </c>
    </row>
    <row r="16" spans="1:23" ht="12.75">
      <c r="A16" s="3">
        <v>24</v>
      </c>
      <c r="B16" s="4"/>
      <c r="C16" s="4">
        <v>487477.16</v>
      </c>
      <c r="D16" s="4"/>
      <c r="E16" s="4">
        <v>113072.43</v>
      </c>
      <c r="F16" s="4"/>
      <c r="G16" s="4"/>
      <c r="H16" s="4"/>
      <c r="I16" s="1">
        <v>61.32</v>
      </c>
      <c r="J16" s="4"/>
      <c r="K16" s="4">
        <v>254415.61</v>
      </c>
      <c r="L16" s="4">
        <v>4755</v>
      </c>
      <c r="M16" s="4"/>
      <c r="N16" s="4">
        <v>0</v>
      </c>
      <c r="O16" s="4"/>
      <c r="P16" s="4"/>
      <c r="Q16" s="4"/>
      <c r="R16" s="4"/>
      <c r="S16" s="29">
        <f t="shared" si="1"/>
        <v>859781.5199999999</v>
      </c>
      <c r="T16" s="4"/>
      <c r="U16" s="4"/>
      <c r="V16" s="4"/>
      <c r="W16" s="5">
        <f t="shared" si="2"/>
        <v>859781.5199999999</v>
      </c>
    </row>
    <row r="17" spans="1:23" ht="12.75">
      <c r="A17" s="3">
        <v>25</v>
      </c>
      <c r="B17" s="4"/>
      <c r="C17" s="4">
        <v>323422.86</v>
      </c>
      <c r="D17" s="4"/>
      <c r="E17" s="4">
        <v>73612</v>
      </c>
      <c r="F17" s="4"/>
      <c r="G17" s="4"/>
      <c r="H17" s="4">
        <v>1905.95</v>
      </c>
      <c r="I17" s="1">
        <v>61.32</v>
      </c>
      <c r="J17" s="4"/>
      <c r="K17" s="4">
        <v>0</v>
      </c>
      <c r="L17" s="4">
        <v>1501.5</v>
      </c>
      <c r="M17" s="4"/>
      <c r="N17" s="4">
        <v>86215.8</v>
      </c>
      <c r="O17" s="4"/>
      <c r="P17" s="4"/>
      <c r="Q17" s="4"/>
      <c r="R17" s="4"/>
      <c r="S17" s="29">
        <f t="shared" si="1"/>
        <v>486719.43</v>
      </c>
      <c r="T17" s="4"/>
      <c r="U17" s="4"/>
      <c r="V17" s="4"/>
      <c r="W17" s="5">
        <f t="shared" si="2"/>
        <v>486719.43</v>
      </c>
    </row>
    <row r="18" spans="1:23" ht="12.75">
      <c r="A18" s="3">
        <v>30</v>
      </c>
      <c r="B18" s="4"/>
      <c r="C18" s="4">
        <v>312207.01</v>
      </c>
      <c r="D18" s="4"/>
      <c r="E18" s="4">
        <v>68888.19</v>
      </c>
      <c r="F18" s="4"/>
      <c r="G18" s="4"/>
      <c r="H18" s="4"/>
      <c r="I18" s="1">
        <v>61.32</v>
      </c>
      <c r="J18" s="4"/>
      <c r="K18" s="4">
        <v>129991.33000000002</v>
      </c>
      <c r="L18" s="4">
        <v>2092.2</v>
      </c>
      <c r="M18" s="4"/>
      <c r="N18" s="4">
        <v>0</v>
      </c>
      <c r="O18" s="4"/>
      <c r="P18" s="4"/>
      <c r="Q18" s="4"/>
      <c r="R18" s="4"/>
      <c r="S18" s="29">
        <f t="shared" si="1"/>
        <v>513240.05000000005</v>
      </c>
      <c r="T18" s="4"/>
      <c r="U18" s="4"/>
      <c r="V18" s="4"/>
      <c r="W18" s="5">
        <f t="shared" si="2"/>
        <v>513240.05000000005</v>
      </c>
    </row>
    <row r="19" spans="1:23" ht="12.75">
      <c r="A19" s="3">
        <v>31</v>
      </c>
      <c r="B19" s="4"/>
      <c r="C19" s="4">
        <v>304873.83</v>
      </c>
      <c r="D19" s="4"/>
      <c r="E19" s="4">
        <v>67801.13</v>
      </c>
      <c r="F19" s="4"/>
      <c r="G19" s="4"/>
      <c r="H19" s="4"/>
      <c r="I19" s="1">
        <v>61.32</v>
      </c>
      <c r="J19" s="4"/>
      <c r="K19" s="4">
        <v>140621.16</v>
      </c>
      <c r="L19" s="4">
        <v>3090.75</v>
      </c>
      <c r="M19" s="4"/>
      <c r="N19" s="4">
        <v>0</v>
      </c>
      <c r="O19" s="4"/>
      <c r="P19" s="4"/>
      <c r="Q19" s="4"/>
      <c r="R19" s="4"/>
      <c r="S19" s="29">
        <f t="shared" si="1"/>
        <v>516448.19000000006</v>
      </c>
      <c r="T19" s="4"/>
      <c r="U19" s="4"/>
      <c r="V19" s="4"/>
      <c r="W19" s="5">
        <f t="shared" si="2"/>
        <v>516448.19000000006</v>
      </c>
    </row>
    <row r="20" spans="1:23" ht="12.75">
      <c r="A20" s="3">
        <v>32</v>
      </c>
      <c r="B20" s="4"/>
      <c r="C20" s="4">
        <v>233114.18</v>
      </c>
      <c r="D20" s="4"/>
      <c r="E20" s="4">
        <v>52022.23</v>
      </c>
      <c r="F20" s="4"/>
      <c r="G20" s="4"/>
      <c r="H20" s="4"/>
      <c r="I20" s="1">
        <v>61.32</v>
      </c>
      <c r="J20" s="4"/>
      <c r="K20" s="4">
        <v>147970.48</v>
      </c>
      <c r="L20" s="4">
        <v>5610.9</v>
      </c>
      <c r="M20" s="4"/>
      <c r="N20" s="4">
        <v>0</v>
      </c>
      <c r="O20" s="4"/>
      <c r="P20" s="4"/>
      <c r="Q20" s="4"/>
      <c r="R20" s="4"/>
      <c r="S20" s="29">
        <f t="shared" si="1"/>
        <v>438779.11</v>
      </c>
      <c r="T20" s="4"/>
      <c r="U20" s="4"/>
      <c r="V20" s="4"/>
      <c r="W20" s="5">
        <f t="shared" si="2"/>
        <v>438779.11</v>
      </c>
    </row>
    <row r="21" spans="1:23" ht="12.75">
      <c r="A21" s="3">
        <v>33</v>
      </c>
      <c r="B21" s="4"/>
      <c r="C21" s="4">
        <v>236448.82</v>
      </c>
      <c r="D21" s="4"/>
      <c r="E21" s="4">
        <v>50368.25</v>
      </c>
      <c r="F21" s="4"/>
      <c r="G21" s="4"/>
      <c r="H21" s="4"/>
      <c r="I21" s="1">
        <v>61.42</v>
      </c>
      <c r="J21" s="4"/>
      <c r="K21" s="4">
        <v>0</v>
      </c>
      <c r="L21" s="4">
        <v>2615.25</v>
      </c>
      <c r="M21" s="4"/>
      <c r="N21" s="4">
        <v>99088.46</v>
      </c>
      <c r="O21" s="4"/>
      <c r="P21" s="4"/>
      <c r="Q21" s="4"/>
      <c r="R21" s="4"/>
      <c r="S21" s="29">
        <f t="shared" si="1"/>
        <v>388582.2</v>
      </c>
      <c r="T21" s="4"/>
      <c r="U21" s="4"/>
      <c r="V21" s="4"/>
      <c r="W21" s="5">
        <f t="shared" si="2"/>
        <v>388582.2</v>
      </c>
    </row>
    <row r="22" spans="1:23" ht="12.75">
      <c r="A22" s="3">
        <v>34</v>
      </c>
      <c r="B22" s="4"/>
      <c r="C22" s="4">
        <v>393026.44</v>
      </c>
      <c r="D22" s="4"/>
      <c r="E22" s="4">
        <v>88136.27</v>
      </c>
      <c r="F22" s="4"/>
      <c r="G22" s="4"/>
      <c r="H22" s="4"/>
      <c r="I22" s="1">
        <v>61.32</v>
      </c>
      <c r="J22" s="4"/>
      <c r="K22" s="4">
        <v>255556.44</v>
      </c>
      <c r="L22" s="4">
        <v>11507.1</v>
      </c>
      <c r="M22" s="4"/>
      <c r="N22" s="4">
        <v>0</v>
      </c>
      <c r="O22" s="4"/>
      <c r="P22" s="4"/>
      <c r="Q22" s="4"/>
      <c r="R22" s="4"/>
      <c r="S22" s="29">
        <f t="shared" si="1"/>
        <v>748287.57</v>
      </c>
      <c r="T22" s="4"/>
      <c r="U22" s="4"/>
      <c r="V22" s="4"/>
      <c r="W22" s="5">
        <f t="shared" si="2"/>
        <v>748287.57</v>
      </c>
    </row>
    <row r="23" spans="1:23" ht="12.75">
      <c r="A23" s="26" t="s">
        <v>30</v>
      </c>
      <c r="B23" s="4"/>
      <c r="C23" s="4">
        <v>107169.25</v>
      </c>
      <c r="D23" s="4"/>
      <c r="E23" s="4">
        <v>23353.93</v>
      </c>
      <c r="F23" s="4"/>
      <c r="G23" s="4"/>
      <c r="H23" s="4"/>
      <c r="I23" s="1">
        <v>0</v>
      </c>
      <c r="J23" s="4"/>
      <c r="K23" s="4"/>
      <c r="L23" s="4"/>
      <c r="M23" s="4"/>
      <c r="N23" s="4">
        <v>0</v>
      </c>
      <c r="O23" s="4"/>
      <c r="P23" s="4"/>
      <c r="Q23" s="4"/>
      <c r="R23" s="4"/>
      <c r="S23" s="29">
        <f t="shared" si="1"/>
        <v>130523.18</v>
      </c>
      <c r="T23" s="4"/>
      <c r="U23" s="4"/>
      <c r="V23" s="4"/>
      <c r="W23" s="5">
        <f t="shared" si="2"/>
        <v>130523.18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/>
      <c r="N24" s="4">
        <v>0</v>
      </c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178842.3</v>
      </c>
      <c r="D25" s="4"/>
      <c r="E25" s="4">
        <v>40413</v>
      </c>
      <c r="F25" s="4"/>
      <c r="G25" s="4"/>
      <c r="H25" s="4"/>
      <c r="I25" s="1">
        <v>88.57</v>
      </c>
      <c r="J25" s="4"/>
      <c r="K25" s="4"/>
      <c r="L25" s="4"/>
      <c r="M25" s="4"/>
      <c r="N25" s="4">
        <v>62063.46000000001</v>
      </c>
      <c r="O25" s="4"/>
      <c r="P25" s="4"/>
      <c r="Q25" s="4"/>
      <c r="R25" s="4"/>
      <c r="S25" s="29">
        <f t="shared" si="1"/>
        <v>281407.33</v>
      </c>
      <c r="T25" s="4"/>
      <c r="U25" s="4"/>
      <c r="V25" s="4"/>
      <c r="W25" s="5">
        <f t="shared" si="2"/>
        <v>281407.33</v>
      </c>
    </row>
    <row r="26" spans="1:23" ht="12.75">
      <c r="A26" s="26" t="s">
        <v>33</v>
      </c>
      <c r="B26" s="4"/>
      <c r="C26" s="4">
        <v>154067.44</v>
      </c>
      <c r="D26" s="4"/>
      <c r="E26" s="4">
        <v>35286.71</v>
      </c>
      <c r="F26" s="4"/>
      <c r="G26" s="4"/>
      <c r="H26" s="4"/>
      <c r="I26" s="1">
        <v>382.57</v>
      </c>
      <c r="J26" s="4"/>
      <c r="K26" s="4"/>
      <c r="L26" s="4"/>
      <c r="M26" s="4"/>
      <c r="N26" s="4"/>
      <c r="O26" s="4"/>
      <c r="P26" s="4"/>
      <c r="Q26" s="4"/>
      <c r="R26" s="4"/>
      <c r="S26" s="29">
        <f t="shared" si="1"/>
        <v>189736.72</v>
      </c>
      <c r="T26" s="4"/>
      <c r="U26" s="4"/>
      <c r="V26" s="4"/>
      <c r="W26" s="5">
        <f t="shared" si="2"/>
        <v>189736.72</v>
      </c>
    </row>
    <row r="27" spans="1:23" ht="12.75">
      <c r="A27" s="26" t="s">
        <v>34</v>
      </c>
      <c r="B27" s="4"/>
      <c r="C27" s="4">
        <v>32079.89</v>
      </c>
      <c r="D27" s="4"/>
      <c r="E27" s="4">
        <v>8192.08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40271.97</v>
      </c>
      <c r="T27" s="4"/>
      <c r="U27" s="4"/>
      <c r="V27" s="4"/>
      <c r="W27" s="5">
        <f t="shared" si="2"/>
        <v>40271.97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6007730.470000001</v>
      </c>
      <c r="D28" s="8">
        <f t="shared" si="3"/>
        <v>0</v>
      </c>
      <c r="E28" s="8">
        <f t="shared" si="3"/>
        <v>1347082.5599999998</v>
      </c>
      <c r="F28" s="8">
        <f t="shared" si="3"/>
        <v>0</v>
      </c>
      <c r="G28" s="8">
        <f t="shared" si="3"/>
        <v>0</v>
      </c>
      <c r="H28" s="8">
        <f t="shared" si="3"/>
        <v>9885.66</v>
      </c>
      <c r="I28" s="8">
        <f t="shared" si="3"/>
        <v>1862</v>
      </c>
      <c r="J28" s="8">
        <f t="shared" si="3"/>
        <v>0</v>
      </c>
      <c r="K28" s="8">
        <f t="shared" si="3"/>
        <v>1848189.01</v>
      </c>
      <c r="L28" s="8">
        <f t="shared" si="3"/>
        <v>57709.649999999994</v>
      </c>
      <c r="M28" s="8">
        <f t="shared" si="3"/>
        <v>0</v>
      </c>
      <c r="N28" s="8">
        <f t="shared" si="3"/>
        <v>570873.27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9843332.620000001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9843332.620000001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37</v>
      </c>
      <c r="B30" s="1">
        <v>558703.44</v>
      </c>
      <c r="C30" s="1">
        <v>143117.07</v>
      </c>
      <c r="D30" s="1">
        <v>127647.58</v>
      </c>
      <c r="E30" s="1">
        <v>31855.24</v>
      </c>
      <c r="F30" s="1"/>
      <c r="G30" s="1"/>
      <c r="H30" s="1"/>
      <c r="I30" s="6">
        <v>65.57</v>
      </c>
      <c r="J30" s="1"/>
      <c r="K30" s="1">
        <v>0</v>
      </c>
      <c r="L30" s="1">
        <v>1692.6</v>
      </c>
      <c r="M30" s="1"/>
      <c r="N30" s="1">
        <v>177762.31</v>
      </c>
      <c r="O30" s="1"/>
      <c r="P30" s="1"/>
      <c r="Q30" s="1"/>
      <c r="R30" s="1"/>
      <c r="S30" s="5">
        <f>SUM(B30:R30)</f>
        <v>1040843.8099999998</v>
      </c>
      <c r="T30" s="1"/>
      <c r="U30" s="1"/>
      <c r="V30" s="1"/>
      <c r="W30" s="5">
        <f>S30+T30+U30+V30</f>
        <v>1040843.8099999998</v>
      </c>
    </row>
    <row r="31" spans="1:23" ht="12.75">
      <c r="A31" s="12" t="s">
        <v>38</v>
      </c>
      <c r="B31" s="1">
        <v>588748.66</v>
      </c>
      <c r="C31" s="1">
        <v>164323.79</v>
      </c>
      <c r="D31" s="1">
        <v>130243.67</v>
      </c>
      <c r="E31" s="1">
        <v>36195.84</v>
      </c>
      <c r="F31" s="1"/>
      <c r="G31" s="1"/>
      <c r="H31" s="1"/>
      <c r="I31" s="6">
        <v>65.57</v>
      </c>
      <c r="J31" s="1"/>
      <c r="K31" s="1">
        <v>0</v>
      </c>
      <c r="L31" s="1">
        <v>2184</v>
      </c>
      <c r="M31" s="1"/>
      <c r="N31" s="1">
        <v>180772.98</v>
      </c>
      <c r="O31" s="1"/>
      <c r="P31" s="1"/>
      <c r="Q31" s="1"/>
      <c r="R31" s="1"/>
      <c r="S31" s="5">
        <f aca="true" t="shared" si="4" ref="S31:S61">SUM(B31:R31)</f>
        <v>1102534.51</v>
      </c>
      <c r="T31" s="1"/>
      <c r="U31" s="1"/>
      <c r="V31" s="1"/>
      <c r="W31" s="5">
        <f aca="true" t="shared" si="5" ref="W31:W47">S31+T31+U31+V31</f>
        <v>1102534.51</v>
      </c>
    </row>
    <row r="32" spans="1:23" ht="12.75">
      <c r="A32" s="12" t="s">
        <v>39</v>
      </c>
      <c r="B32" s="1">
        <v>243002.15</v>
      </c>
      <c r="C32" s="1">
        <v>89180.07</v>
      </c>
      <c r="D32" s="1">
        <v>62406.5</v>
      </c>
      <c r="E32" s="1">
        <v>21914.25</v>
      </c>
      <c r="F32" s="1"/>
      <c r="G32" s="1"/>
      <c r="H32" s="1"/>
      <c r="I32" s="6">
        <v>65.57</v>
      </c>
      <c r="J32" s="1"/>
      <c r="K32" s="1">
        <v>0</v>
      </c>
      <c r="L32" s="1">
        <v>873.6</v>
      </c>
      <c r="M32" s="1"/>
      <c r="N32" s="1">
        <v>103586.06</v>
      </c>
      <c r="O32" s="1"/>
      <c r="P32" s="1"/>
      <c r="Q32" s="1"/>
      <c r="R32" s="1"/>
      <c r="S32" s="5">
        <f t="shared" si="4"/>
        <v>521028.19999999995</v>
      </c>
      <c r="T32" s="1"/>
      <c r="U32" s="1"/>
      <c r="V32" s="1"/>
      <c r="W32" s="5">
        <f t="shared" si="5"/>
        <v>521028.19999999995</v>
      </c>
    </row>
    <row r="33" spans="1:23" ht="12.75">
      <c r="A33" s="12" t="s">
        <v>40</v>
      </c>
      <c r="B33" s="1">
        <v>768490.57</v>
      </c>
      <c r="C33" s="1">
        <v>167923.91</v>
      </c>
      <c r="D33" s="1">
        <v>166671.49</v>
      </c>
      <c r="E33" s="1">
        <v>37386.52</v>
      </c>
      <c r="F33" s="1"/>
      <c r="G33" s="1"/>
      <c r="H33" s="1"/>
      <c r="I33" s="6">
        <v>65.57</v>
      </c>
      <c r="J33" s="1"/>
      <c r="K33" s="1">
        <v>298068.95</v>
      </c>
      <c r="L33" s="1">
        <v>2377.5</v>
      </c>
      <c r="M33" s="1"/>
      <c r="N33" s="1">
        <v>0</v>
      </c>
      <c r="O33" s="1"/>
      <c r="P33" s="1"/>
      <c r="Q33" s="1"/>
      <c r="R33" s="1"/>
      <c r="S33" s="5">
        <f t="shared" si="4"/>
        <v>1440984.51</v>
      </c>
      <c r="T33" s="1"/>
      <c r="U33" s="15"/>
      <c r="V33" s="15"/>
      <c r="W33" s="5">
        <f t="shared" si="5"/>
        <v>1440984.51</v>
      </c>
    </row>
    <row r="34" spans="1:23" ht="12.75">
      <c r="A34" s="12" t="s">
        <v>41</v>
      </c>
      <c r="B34" s="1">
        <v>863851.76</v>
      </c>
      <c r="C34" s="1">
        <v>188728.64</v>
      </c>
      <c r="D34" s="1">
        <v>188285.39</v>
      </c>
      <c r="E34" s="1">
        <v>42879.23</v>
      </c>
      <c r="F34" s="1"/>
      <c r="G34" s="1"/>
      <c r="H34" s="1"/>
      <c r="I34" s="6">
        <v>65.57</v>
      </c>
      <c r="J34" s="1"/>
      <c r="K34" s="1">
        <v>696812.62</v>
      </c>
      <c r="L34" s="1">
        <v>5325.6</v>
      </c>
      <c r="M34" s="1"/>
      <c r="N34" s="1">
        <v>0</v>
      </c>
      <c r="O34" s="1"/>
      <c r="P34" s="1"/>
      <c r="Q34" s="1"/>
      <c r="R34" s="1"/>
      <c r="S34" s="5">
        <f t="shared" si="4"/>
        <v>1985948.81</v>
      </c>
      <c r="T34" s="1"/>
      <c r="U34" s="1"/>
      <c r="V34" s="1"/>
      <c r="W34" s="5">
        <f t="shared" si="5"/>
        <v>1985948.81</v>
      </c>
    </row>
    <row r="35" spans="1:23" ht="12.75">
      <c r="A35" s="12" t="s">
        <v>42</v>
      </c>
      <c r="B35" s="1">
        <v>278066.54</v>
      </c>
      <c r="C35" s="1">
        <v>77289.69</v>
      </c>
      <c r="D35" s="1">
        <v>67951.75</v>
      </c>
      <c r="E35" s="1">
        <v>19472.28</v>
      </c>
      <c r="F35" s="1"/>
      <c r="G35" s="1"/>
      <c r="H35" s="1"/>
      <c r="I35" s="6">
        <v>65.57</v>
      </c>
      <c r="J35" s="1"/>
      <c r="K35" s="1">
        <v>0</v>
      </c>
      <c r="L35" s="1">
        <v>600.6</v>
      </c>
      <c r="M35" s="1"/>
      <c r="N35" s="1">
        <v>70687.06</v>
      </c>
      <c r="O35" s="1"/>
      <c r="P35" s="1"/>
      <c r="Q35" s="1"/>
      <c r="R35" s="1"/>
      <c r="S35" s="5">
        <f t="shared" si="4"/>
        <v>514133.49</v>
      </c>
      <c r="T35" s="1"/>
      <c r="U35" s="1"/>
      <c r="V35" s="1"/>
      <c r="W35" s="5">
        <f t="shared" si="5"/>
        <v>514133.49</v>
      </c>
    </row>
    <row r="36" spans="1:23" ht="12.75">
      <c r="A36" s="12" t="s">
        <v>43</v>
      </c>
      <c r="B36" s="1">
        <v>224239.64</v>
      </c>
      <c r="C36" s="1">
        <v>73516.47</v>
      </c>
      <c r="D36" s="1">
        <v>51133.49</v>
      </c>
      <c r="E36" s="1">
        <v>16401.13</v>
      </c>
      <c r="F36" s="1"/>
      <c r="G36" s="1"/>
      <c r="H36" s="1"/>
      <c r="I36" s="6">
        <v>65.57</v>
      </c>
      <c r="J36" s="1"/>
      <c r="K36" s="1">
        <v>0</v>
      </c>
      <c r="L36" s="1">
        <v>136.5</v>
      </c>
      <c r="M36" s="1"/>
      <c r="N36" s="1">
        <v>65396.560000000005</v>
      </c>
      <c r="O36" s="1"/>
      <c r="P36" s="1"/>
      <c r="Q36" s="1"/>
      <c r="R36" s="1"/>
      <c r="S36" s="5">
        <f t="shared" si="4"/>
        <v>430889.36</v>
      </c>
      <c r="T36" s="1"/>
      <c r="U36" s="1"/>
      <c r="V36" s="1"/>
      <c r="W36" s="5">
        <f t="shared" si="5"/>
        <v>430889.36</v>
      </c>
    </row>
    <row r="37" spans="1:23" ht="12.75">
      <c r="A37" s="12" t="s">
        <v>44</v>
      </c>
      <c r="B37" s="1">
        <v>332560.1</v>
      </c>
      <c r="C37" s="1">
        <v>78886.85</v>
      </c>
      <c r="D37" s="1">
        <v>74476.82</v>
      </c>
      <c r="E37" s="1">
        <v>18785.11</v>
      </c>
      <c r="F37" s="1"/>
      <c r="G37" s="1"/>
      <c r="H37" s="1"/>
      <c r="I37" s="6">
        <v>65.57</v>
      </c>
      <c r="J37" s="1"/>
      <c r="K37" s="1">
        <v>0</v>
      </c>
      <c r="L37" s="1">
        <v>136.5</v>
      </c>
      <c r="M37" s="1"/>
      <c r="N37" s="1">
        <v>48324.75</v>
      </c>
      <c r="O37" s="1"/>
      <c r="P37" s="1"/>
      <c r="Q37" s="1"/>
      <c r="R37" s="1"/>
      <c r="S37" s="5">
        <f t="shared" si="4"/>
        <v>553235.7</v>
      </c>
      <c r="T37" s="1"/>
      <c r="U37" s="1"/>
      <c r="V37" s="1"/>
      <c r="W37" s="5">
        <f t="shared" si="5"/>
        <v>553235.7</v>
      </c>
    </row>
    <row r="38" spans="1:23" ht="12.75">
      <c r="A38" s="12" t="s">
        <v>45</v>
      </c>
      <c r="B38" s="1">
        <v>473834.47</v>
      </c>
      <c r="C38" s="1">
        <v>150661.27</v>
      </c>
      <c r="D38" s="1">
        <v>101060.14</v>
      </c>
      <c r="E38" s="1">
        <v>35702.49</v>
      </c>
      <c r="F38" s="1"/>
      <c r="G38" s="1"/>
      <c r="H38" s="1"/>
      <c r="I38" s="6">
        <v>65.58</v>
      </c>
      <c r="J38" s="1"/>
      <c r="K38" s="1">
        <v>0</v>
      </c>
      <c r="L38" s="1">
        <v>1854.45</v>
      </c>
      <c r="M38" s="1"/>
      <c r="N38" s="1">
        <v>233781.85</v>
      </c>
      <c r="O38" s="1"/>
      <c r="P38" s="1"/>
      <c r="Q38" s="1"/>
      <c r="R38" s="1"/>
      <c r="S38" s="5">
        <f t="shared" si="4"/>
        <v>996960.2499999999</v>
      </c>
      <c r="T38" s="1"/>
      <c r="U38" s="15"/>
      <c r="V38" s="1"/>
      <c r="W38" s="5">
        <f t="shared" si="5"/>
        <v>996960.2499999999</v>
      </c>
    </row>
    <row r="39" spans="1:23" ht="12.75">
      <c r="A39" s="12" t="s">
        <v>46</v>
      </c>
      <c r="B39" s="1">
        <v>535789.91</v>
      </c>
      <c r="C39" s="1">
        <v>111862.72</v>
      </c>
      <c r="D39" s="1">
        <v>122565.22</v>
      </c>
      <c r="E39" s="1">
        <v>25991.42</v>
      </c>
      <c r="F39" s="1"/>
      <c r="G39" s="1"/>
      <c r="H39" s="1"/>
      <c r="I39" s="6">
        <v>65.57</v>
      </c>
      <c r="J39" s="1"/>
      <c r="K39" s="1">
        <v>0</v>
      </c>
      <c r="L39" s="1">
        <v>27.3</v>
      </c>
      <c r="M39" s="1"/>
      <c r="N39" s="1">
        <v>138551.5</v>
      </c>
      <c r="O39" s="1"/>
      <c r="P39" s="1"/>
      <c r="Q39" s="1"/>
      <c r="R39" s="1"/>
      <c r="S39" s="5">
        <f t="shared" si="4"/>
        <v>934853.64</v>
      </c>
      <c r="T39" s="1"/>
      <c r="U39" s="1"/>
      <c r="V39" s="1"/>
      <c r="W39" s="5">
        <f t="shared" si="5"/>
        <v>934853.64</v>
      </c>
    </row>
    <row r="40" spans="1:23" ht="12.75">
      <c r="A40" s="12" t="s">
        <v>47</v>
      </c>
      <c r="B40" s="1">
        <v>285933.08</v>
      </c>
      <c r="C40" s="1">
        <v>97035.17</v>
      </c>
      <c r="D40" s="1">
        <v>74539.52</v>
      </c>
      <c r="E40" s="1">
        <v>22382.95</v>
      </c>
      <c r="F40" s="1"/>
      <c r="G40" s="1"/>
      <c r="H40" s="1"/>
      <c r="I40" s="6">
        <v>65.57</v>
      </c>
      <c r="J40" s="1"/>
      <c r="K40" s="1">
        <v>160883.91</v>
      </c>
      <c r="L40" s="1">
        <v>1188.75</v>
      </c>
      <c r="M40" s="1"/>
      <c r="N40" s="1">
        <v>0</v>
      </c>
      <c r="O40" s="1"/>
      <c r="P40" s="1"/>
      <c r="Q40" s="1"/>
      <c r="R40" s="1"/>
      <c r="S40" s="5">
        <f t="shared" si="4"/>
        <v>642028.9500000001</v>
      </c>
      <c r="T40" s="1"/>
      <c r="U40" s="1"/>
      <c r="V40" s="1"/>
      <c r="W40" s="5">
        <f t="shared" si="5"/>
        <v>642028.9500000001</v>
      </c>
    </row>
    <row r="41" spans="1:23" ht="12.75">
      <c r="A41" s="33" t="s">
        <v>48</v>
      </c>
      <c r="B41" s="1">
        <v>1073536.36</v>
      </c>
      <c r="C41" s="1">
        <v>196512.9</v>
      </c>
      <c r="D41" s="1">
        <v>242388.61</v>
      </c>
      <c r="E41" s="1">
        <v>42142.79</v>
      </c>
      <c r="F41" s="1"/>
      <c r="G41" s="1"/>
      <c r="H41" s="1"/>
      <c r="I41" s="6">
        <v>65.57</v>
      </c>
      <c r="J41" s="1"/>
      <c r="K41" s="1">
        <v>601139.1699999999</v>
      </c>
      <c r="L41" s="1">
        <v>2853</v>
      </c>
      <c r="M41" s="1"/>
      <c r="N41" s="1">
        <v>0</v>
      </c>
      <c r="O41" s="1"/>
      <c r="P41" s="1"/>
      <c r="Q41" s="1"/>
      <c r="R41" s="1"/>
      <c r="S41" s="5">
        <f t="shared" si="4"/>
        <v>2158638.4000000004</v>
      </c>
      <c r="T41" s="1"/>
      <c r="U41" s="1"/>
      <c r="V41" s="1"/>
      <c r="W41" s="5">
        <f t="shared" si="5"/>
        <v>2158638.4000000004</v>
      </c>
    </row>
    <row r="42" spans="1:23" ht="12.75">
      <c r="A42" s="33" t="s">
        <v>49</v>
      </c>
      <c r="B42" s="1">
        <v>625714.59</v>
      </c>
      <c r="C42" s="1">
        <v>110964.37</v>
      </c>
      <c r="D42" s="1">
        <v>135952.39</v>
      </c>
      <c r="E42" s="1">
        <v>27392.17</v>
      </c>
      <c r="F42" s="1"/>
      <c r="G42" s="1"/>
      <c r="H42" s="1"/>
      <c r="I42" s="6">
        <v>131.14</v>
      </c>
      <c r="J42" s="1"/>
      <c r="K42" s="1">
        <v>321764.8</v>
      </c>
      <c r="L42" s="1">
        <v>2377.5</v>
      </c>
      <c r="M42" s="1"/>
      <c r="N42" s="1">
        <v>0</v>
      </c>
      <c r="O42" s="1"/>
      <c r="P42" s="1"/>
      <c r="Q42" s="1"/>
      <c r="R42" s="1"/>
      <c r="S42" s="5">
        <f t="shared" si="4"/>
        <v>1224296.96</v>
      </c>
      <c r="T42" s="1"/>
      <c r="U42" s="1"/>
      <c r="V42" s="1"/>
      <c r="W42" s="5">
        <f t="shared" si="5"/>
        <v>1224296.96</v>
      </c>
    </row>
    <row r="43" spans="1:23" ht="12.75">
      <c r="A43" s="33" t="s">
        <v>50</v>
      </c>
      <c r="B43" s="1">
        <v>1064883.97</v>
      </c>
      <c r="C43" s="1">
        <v>208675.47</v>
      </c>
      <c r="D43" s="1">
        <v>234892.72</v>
      </c>
      <c r="E43" s="1">
        <v>46848.76</v>
      </c>
      <c r="F43" s="1"/>
      <c r="G43" s="1"/>
      <c r="H43" s="1"/>
      <c r="I43" s="6">
        <v>65.57</v>
      </c>
      <c r="J43" s="1"/>
      <c r="K43" s="1">
        <v>375356.03</v>
      </c>
      <c r="L43" s="1">
        <v>7132.5</v>
      </c>
      <c r="M43" s="1"/>
      <c r="N43" s="1">
        <v>0</v>
      </c>
      <c r="O43" s="1"/>
      <c r="P43" s="1"/>
      <c r="Q43" s="1"/>
      <c r="R43" s="1"/>
      <c r="S43" s="5">
        <f t="shared" si="4"/>
        <v>1937855.02</v>
      </c>
      <c r="T43" s="1"/>
      <c r="U43" s="1"/>
      <c r="V43" s="1"/>
      <c r="W43" s="5">
        <f t="shared" si="5"/>
        <v>1937855.02</v>
      </c>
    </row>
    <row r="44" spans="1:23" ht="12.75">
      <c r="A44" s="33" t="s">
        <v>51</v>
      </c>
      <c r="B44" s="1">
        <v>194212.4</v>
      </c>
      <c r="C44" s="1">
        <v>75375.55</v>
      </c>
      <c r="D44" s="1">
        <v>42726.71</v>
      </c>
      <c r="E44" s="1">
        <v>16582.61</v>
      </c>
      <c r="F44" s="1"/>
      <c r="G44" s="1"/>
      <c r="H44" s="1"/>
      <c r="I44" s="6"/>
      <c r="J44" s="1"/>
      <c r="K44" s="1"/>
      <c r="L44" s="1"/>
      <c r="M44" s="1"/>
      <c r="N44" s="1">
        <v>71357.15</v>
      </c>
      <c r="O44" s="1"/>
      <c r="P44" s="1"/>
      <c r="Q44" s="1"/>
      <c r="R44" s="1"/>
      <c r="S44" s="5">
        <f t="shared" si="4"/>
        <v>400254.42000000004</v>
      </c>
      <c r="T44" s="1"/>
      <c r="U44" s="1"/>
      <c r="V44" s="1"/>
      <c r="W44" s="5">
        <f t="shared" si="5"/>
        <v>400254.42000000004</v>
      </c>
    </row>
    <row r="45" spans="1:23" ht="12.75">
      <c r="A45" s="33" t="s">
        <v>52</v>
      </c>
      <c r="B45" s="1">
        <v>510715.57</v>
      </c>
      <c r="C45" s="1">
        <v>144676</v>
      </c>
      <c r="D45" s="1">
        <v>112817.73</v>
      </c>
      <c r="E45" s="1">
        <v>30924.79</v>
      </c>
      <c r="F45" s="1"/>
      <c r="G45" s="1"/>
      <c r="H45" s="1"/>
      <c r="I45" s="6"/>
      <c r="J45" s="1"/>
      <c r="K45" s="1"/>
      <c r="L45" s="1"/>
      <c r="M45" s="1"/>
      <c r="N45" s="1">
        <v>131250.37</v>
      </c>
      <c r="O45" s="1"/>
      <c r="P45" s="1"/>
      <c r="Q45" s="1"/>
      <c r="R45" s="1"/>
      <c r="S45" s="5">
        <f t="shared" si="4"/>
        <v>930384.4600000001</v>
      </c>
      <c r="T45" s="1"/>
      <c r="U45" s="1"/>
      <c r="V45" s="1"/>
      <c r="W45" s="5">
        <f t="shared" si="5"/>
        <v>930384.4600000001</v>
      </c>
    </row>
    <row r="46" spans="1:23" ht="12.75">
      <c r="A46" s="33" t="s">
        <v>53</v>
      </c>
      <c r="B46" s="1">
        <v>265400.62</v>
      </c>
      <c r="C46" s="1">
        <v>111941.77</v>
      </c>
      <c r="D46" s="1">
        <v>57590.12</v>
      </c>
      <c r="E46" s="1">
        <v>24017.63</v>
      </c>
      <c r="F46" s="1"/>
      <c r="G46" s="1"/>
      <c r="H46" s="1"/>
      <c r="I46" s="6"/>
      <c r="J46" s="1"/>
      <c r="K46" s="1"/>
      <c r="L46" s="1"/>
      <c r="M46" s="1"/>
      <c r="N46" s="1">
        <v>97259.37</v>
      </c>
      <c r="O46" s="1"/>
      <c r="P46" s="1"/>
      <c r="Q46" s="1"/>
      <c r="R46" s="1"/>
      <c r="S46" s="5">
        <f t="shared" si="4"/>
        <v>556209.51</v>
      </c>
      <c r="T46" s="1"/>
      <c r="U46" s="1"/>
      <c r="V46" s="1"/>
      <c r="W46" s="5">
        <f t="shared" si="5"/>
        <v>556209.51</v>
      </c>
    </row>
    <row r="47" spans="1:23" ht="12.75">
      <c r="A47" s="33" t="s">
        <v>54</v>
      </c>
      <c r="B47" s="1">
        <v>159515.98</v>
      </c>
      <c r="C47" s="1">
        <v>65288.62</v>
      </c>
      <c r="D47" s="1">
        <v>36768.34</v>
      </c>
      <c r="E47" s="1">
        <v>14363.51</v>
      </c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275936.45</v>
      </c>
      <c r="T47" s="1"/>
      <c r="U47" s="1"/>
      <c r="V47" s="1"/>
      <c r="W47" s="5">
        <f t="shared" si="5"/>
        <v>275936.45</v>
      </c>
    </row>
    <row r="48" spans="1:23" s="14" customFormat="1" ht="12.75">
      <c r="A48" s="8" t="s">
        <v>1</v>
      </c>
      <c r="B48" s="8">
        <f aca="true" t="shared" si="6" ref="B48:W48">SUM(B30:B47)</f>
        <v>9047199.81</v>
      </c>
      <c r="C48" s="8">
        <f t="shared" si="6"/>
        <v>2255960.3299999996</v>
      </c>
      <c r="D48" s="8">
        <f t="shared" si="6"/>
        <v>2030118.1900000004</v>
      </c>
      <c r="E48" s="8">
        <f t="shared" si="6"/>
        <v>511238.72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983.56</v>
      </c>
      <c r="J48" s="8">
        <f t="shared" si="6"/>
        <v>0</v>
      </c>
      <c r="K48" s="8">
        <f t="shared" si="6"/>
        <v>2454025.48</v>
      </c>
      <c r="L48" s="8">
        <f t="shared" si="6"/>
        <v>28760.4</v>
      </c>
      <c r="M48" s="8">
        <f t="shared" si="6"/>
        <v>0</v>
      </c>
      <c r="N48" s="8">
        <f t="shared" si="6"/>
        <v>1318729.96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17647016.45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17647016.45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212411.79</v>
      </c>
      <c r="D50" s="1"/>
      <c r="E50" s="1">
        <v>49399.08</v>
      </c>
      <c r="F50" s="1"/>
      <c r="G50" s="1"/>
      <c r="H50" s="1"/>
      <c r="I50" s="8">
        <v>60.14</v>
      </c>
      <c r="J50" s="1"/>
      <c r="K50" s="1">
        <v>47428.62</v>
      </c>
      <c r="L50" s="1">
        <v>109.2</v>
      </c>
      <c r="M50" s="1"/>
      <c r="N50" s="1"/>
      <c r="O50" s="1"/>
      <c r="P50" s="1"/>
      <c r="Q50" s="1"/>
      <c r="R50" s="1"/>
      <c r="S50" s="5">
        <f t="shared" si="4"/>
        <v>309408.83</v>
      </c>
      <c r="T50" s="1"/>
      <c r="U50" s="1"/>
      <c r="V50" s="1"/>
      <c r="W50" s="5">
        <f>S50+T50+U50+V50</f>
        <v>309408.83</v>
      </c>
    </row>
    <row r="51" spans="1:23" ht="12.75">
      <c r="A51" s="1" t="s">
        <v>22</v>
      </c>
      <c r="B51" s="1"/>
      <c r="C51" s="1">
        <v>108661.31</v>
      </c>
      <c r="D51" s="1"/>
      <c r="E51" s="1"/>
      <c r="F51" s="1"/>
      <c r="G51" s="1"/>
      <c r="H51" s="1"/>
      <c r="I51" s="8">
        <v>60.14</v>
      </c>
      <c r="J51" s="1"/>
      <c r="K51" s="1">
        <v>50829.92</v>
      </c>
      <c r="L51" s="1"/>
      <c r="M51" s="1"/>
      <c r="N51" s="1"/>
      <c r="O51" s="1"/>
      <c r="P51" s="1"/>
      <c r="Q51" s="1"/>
      <c r="R51" s="1"/>
      <c r="S51" s="5">
        <f t="shared" si="4"/>
        <v>159551.37</v>
      </c>
      <c r="T51" s="1"/>
      <c r="U51" s="1"/>
      <c r="V51" s="1"/>
      <c r="W51" s="5">
        <f>S51+T51+U51+V51</f>
        <v>159551.37</v>
      </c>
    </row>
    <row r="52" spans="1:23" ht="12.75">
      <c r="A52" s="9" t="s">
        <v>3</v>
      </c>
      <c r="B52" s="1"/>
      <c r="C52" s="1">
        <v>166263.67</v>
      </c>
      <c r="D52" s="1"/>
      <c r="E52" s="1">
        <v>36597.56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v>202861.23</v>
      </c>
      <c r="T52" s="1"/>
      <c r="U52" s="1"/>
      <c r="V52" s="1"/>
      <c r="W52" s="5">
        <v>202861.23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487336.77</v>
      </c>
      <c r="D53" s="8">
        <f t="shared" si="7"/>
        <v>0</v>
      </c>
      <c r="E53" s="8">
        <f t="shared" si="7"/>
        <v>85996.64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120.28</v>
      </c>
      <c r="J53" s="8">
        <f t="shared" si="7"/>
        <v>0</v>
      </c>
      <c r="K53" s="8">
        <f t="shared" si="7"/>
        <v>98258.54000000001</v>
      </c>
      <c r="L53" s="8">
        <f t="shared" si="7"/>
        <v>109.2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671821.43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671821.43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302204.47</v>
      </c>
      <c r="D57" s="8"/>
      <c r="E57" s="8">
        <v>65845.23</v>
      </c>
      <c r="F57" s="8"/>
      <c r="G57" s="8"/>
      <c r="H57" s="8"/>
      <c r="I57" s="8"/>
      <c r="J57" s="8"/>
      <c r="K57" s="8">
        <v>130196.98</v>
      </c>
      <c r="L57" s="8">
        <v>332.85</v>
      </c>
      <c r="M57" s="8"/>
      <c r="N57" s="8"/>
      <c r="O57" s="8"/>
      <c r="P57" s="8"/>
      <c r="Q57" s="8"/>
      <c r="R57" s="8"/>
      <c r="S57" s="5">
        <f t="shared" si="4"/>
        <v>498579.5299999999</v>
      </c>
      <c r="T57" s="17"/>
      <c r="U57" s="8"/>
      <c r="V57" s="8"/>
      <c r="W57" s="8">
        <f>S57+T57+U57+V57</f>
        <v>498579.5299999999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81118.67</v>
      </c>
      <c r="C59" s="19">
        <v>6644.65</v>
      </c>
      <c r="D59" s="19">
        <v>17846.11</v>
      </c>
      <c r="E59" s="19">
        <v>2176.82</v>
      </c>
      <c r="F59" s="19"/>
      <c r="G59" s="19"/>
      <c r="H59" s="19"/>
      <c r="I59" s="8">
        <v>88.57</v>
      </c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107874.82</v>
      </c>
      <c r="T59" s="19"/>
      <c r="U59" s="19"/>
      <c r="V59" s="19"/>
      <c r="W59" s="8">
        <f>S59+T59+U59+V59</f>
        <v>107874.82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>
        <v>113060.32</v>
      </c>
      <c r="D61" s="23"/>
      <c r="E61" s="22">
        <v>24873.26</v>
      </c>
      <c r="F61" s="22"/>
      <c r="G61" s="22"/>
      <c r="H61" s="22"/>
      <c r="I61" s="22">
        <v>87.9</v>
      </c>
      <c r="J61" s="22"/>
      <c r="K61" s="22">
        <v>4382.17</v>
      </c>
      <c r="L61" s="22">
        <v>142.65</v>
      </c>
      <c r="M61" s="22"/>
      <c r="N61" s="22"/>
      <c r="O61" s="22"/>
      <c r="P61" s="22"/>
      <c r="Q61" s="22"/>
      <c r="R61" s="22"/>
      <c r="S61" s="5">
        <f t="shared" si="4"/>
        <v>142546.30000000002</v>
      </c>
      <c r="T61" s="22"/>
      <c r="U61" s="22"/>
      <c r="V61" s="22"/>
      <c r="W61" s="8">
        <f>S61+T61+U61+V61</f>
        <v>142546.30000000002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2:4" ht="12.75">
      <c r="B64" s="20"/>
      <c r="C64" s="20"/>
      <c r="D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8" sqref="K48"/>
    </sheetView>
  </sheetViews>
  <sheetFormatPr defaultColWidth="9.140625" defaultRowHeight="12.75"/>
  <cols>
    <col min="1" max="1" width="23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56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377201.11</v>
      </c>
      <c r="D5" s="4"/>
      <c r="E5" s="4">
        <v>88144.16</v>
      </c>
      <c r="F5" s="4"/>
      <c r="G5" s="4"/>
      <c r="H5" s="4">
        <v>24563.53</v>
      </c>
      <c r="I5" s="1">
        <v>76.04</v>
      </c>
      <c r="J5" s="4"/>
      <c r="K5" s="4">
        <v>186302.18</v>
      </c>
      <c r="L5" s="2">
        <v>4992.75</v>
      </c>
      <c r="M5" s="4">
        <v>28145.79</v>
      </c>
      <c r="N5" s="4"/>
      <c r="O5" s="4">
        <v>253.77</v>
      </c>
      <c r="P5" s="4"/>
      <c r="Q5" s="4"/>
      <c r="R5" s="4">
        <v>0.1</v>
      </c>
      <c r="S5" s="29">
        <f>SUM(B5:R5)</f>
        <v>709679.43</v>
      </c>
      <c r="T5" s="4"/>
      <c r="U5" s="4"/>
      <c r="V5" s="4"/>
      <c r="W5" s="5">
        <f aca="true" t="shared" si="0" ref="W5:W10">S5+T5+U5+V5</f>
        <v>709679.43</v>
      </c>
    </row>
    <row r="6" spans="1:23" ht="12.75">
      <c r="A6" s="3">
        <v>3</v>
      </c>
      <c r="B6" s="4"/>
      <c r="C6" s="4">
        <v>236974.56</v>
      </c>
      <c r="D6" s="4"/>
      <c r="E6" s="4">
        <v>50186.16</v>
      </c>
      <c r="F6" s="4"/>
      <c r="G6" s="4"/>
      <c r="H6" s="4">
        <v>19621.79</v>
      </c>
      <c r="I6" s="1">
        <v>76.03</v>
      </c>
      <c r="J6" s="4"/>
      <c r="K6" s="4">
        <v>0</v>
      </c>
      <c r="L6" s="4">
        <v>1173.9</v>
      </c>
      <c r="M6" s="4">
        <v>18639.64</v>
      </c>
      <c r="N6" s="4">
        <v>52658.16</v>
      </c>
      <c r="O6" s="4">
        <v>3955.18</v>
      </c>
      <c r="P6" s="4"/>
      <c r="Q6" s="4"/>
      <c r="R6" s="4">
        <v>0.1</v>
      </c>
      <c r="S6" s="29">
        <f aca="true" t="shared" si="1" ref="S6:S27">SUM(B6:R6)</f>
        <v>383285.51999999996</v>
      </c>
      <c r="T6" s="4"/>
      <c r="U6" s="4"/>
      <c r="V6" s="4"/>
      <c r="W6" s="5">
        <f t="shared" si="0"/>
        <v>383285.51999999996</v>
      </c>
    </row>
    <row r="7" spans="1:23" ht="12.75">
      <c r="A7" s="3">
        <v>4</v>
      </c>
      <c r="B7" s="4"/>
      <c r="C7" s="4">
        <v>224197.69</v>
      </c>
      <c r="D7" s="4"/>
      <c r="E7" s="4">
        <v>49859.65</v>
      </c>
      <c r="F7" s="4"/>
      <c r="G7" s="4"/>
      <c r="H7" s="4">
        <v>11388.84</v>
      </c>
      <c r="I7" s="1">
        <v>76.03</v>
      </c>
      <c r="J7" s="4"/>
      <c r="K7" s="4">
        <v>0</v>
      </c>
      <c r="L7" s="4">
        <v>1997.1</v>
      </c>
      <c r="M7" s="4">
        <v>31978.780000000006</v>
      </c>
      <c r="N7" s="4">
        <v>100100.31000000001</v>
      </c>
      <c r="O7" s="4">
        <v>101.51</v>
      </c>
      <c r="P7" s="4"/>
      <c r="Q7" s="4"/>
      <c r="R7" s="4">
        <v>0.1</v>
      </c>
      <c r="S7" s="29">
        <f t="shared" si="1"/>
        <v>419700.01000000007</v>
      </c>
      <c r="T7" s="4"/>
      <c r="U7" s="4"/>
      <c r="V7" s="4"/>
      <c r="W7" s="5">
        <f t="shared" si="0"/>
        <v>419700.01000000007</v>
      </c>
    </row>
    <row r="8" spans="1:23" ht="12.75">
      <c r="A8" s="3">
        <v>5</v>
      </c>
      <c r="B8" s="4"/>
      <c r="C8" s="4">
        <v>440571.25</v>
      </c>
      <c r="D8" s="4"/>
      <c r="E8" s="4">
        <v>105062.59</v>
      </c>
      <c r="F8" s="4"/>
      <c r="G8" s="4"/>
      <c r="H8" s="4">
        <v>27064.27</v>
      </c>
      <c r="I8" s="1">
        <v>331.03</v>
      </c>
      <c r="J8" s="4"/>
      <c r="K8" s="4">
        <v>297690.67000000004</v>
      </c>
      <c r="L8" s="4">
        <v>4184.4</v>
      </c>
      <c r="M8" s="4">
        <v>38220.11</v>
      </c>
      <c r="N8" s="4">
        <v>0</v>
      </c>
      <c r="O8" s="4">
        <v>406.03</v>
      </c>
      <c r="P8" s="4"/>
      <c r="Q8" s="4"/>
      <c r="R8" s="4">
        <v>0.1</v>
      </c>
      <c r="S8" s="29">
        <f t="shared" si="1"/>
        <v>913530.4500000001</v>
      </c>
      <c r="T8" s="4"/>
      <c r="U8" s="4"/>
      <c r="V8" s="4"/>
      <c r="W8" s="5">
        <f t="shared" si="0"/>
        <v>913530.4500000001</v>
      </c>
    </row>
    <row r="9" spans="1:23" ht="12.75">
      <c r="A9" s="3">
        <v>6</v>
      </c>
      <c r="B9" s="4"/>
      <c r="C9" s="4">
        <v>294338.44</v>
      </c>
      <c r="D9" s="4"/>
      <c r="E9" s="4">
        <v>66253.58</v>
      </c>
      <c r="F9" s="4"/>
      <c r="G9" s="4"/>
      <c r="H9" s="4">
        <v>20050.8</v>
      </c>
      <c r="I9" s="1">
        <v>76.03</v>
      </c>
      <c r="J9" s="4"/>
      <c r="K9" s="4">
        <v>254948.22</v>
      </c>
      <c r="L9" s="4">
        <v>3043.2</v>
      </c>
      <c r="M9" s="4">
        <v>20918.43</v>
      </c>
      <c r="N9" s="4">
        <v>0</v>
      </c>
      <c r="O9" s="4">
        <v>253.77</v>
      </c>
      <c r="P9" s="4"/>
      <c r="Q9" s="4"/>
      <c r="R9" s="4">
        <v>0.1</v>
      </c>
      <c r="S9" s="29">
        <f t="shared" si="1"/>
        <v>659882.5700000001</v>
      </c>
      <c r="T9" s="4"/>
      <c r="U9" s="4"/>
      <c r="V9" s="4"/>
      <c r="W9" s="5">
        <f t="shared" si="0"/>
        <v>659882.5700000001</v>
      </c>
    </row>
    <row r="10" spans="1:23" ht="12.75">
      <c r="A10" s="3">
        <v>11</v>
      </c>
      <c r="B10" s="4"/>
      <c r="C10" s="4">
        <v>166040.66</v>
      </c>
      <c r="D10" s="4"/>
      <c r="E10" s="4">
        <v>35361.11</v>
      </c>
      <c r="F10" s="4"/>
      <c r="G10" s="4"/>
      <c r="H10" s="4">
        <v>9094.92</v>
      </c>
      <c r="I10" s="1">
        <v>431.04</v>
      </c>
      <c r="J10" s="4"/>
      <c r="K10" s="4">
        <v>47200.26</v>
      </c>
      <c r="L10" s="4">
        <v>546</v>
      </c>
      <c r="M10" s="4">
        <v>9273.99</v>
      </c>
      <c r="N10" s="4">
        <v>0</v>
      </c>
      <c r="O10" s="4">
        <v>3701.41</v>
      </c>
      <c r="P10" s="4"/>
      <c r="Q10" s="4"/>
      <c r="R10" s="4">
        <v>0.58</v>
      </c>
      <c r="S10" s="29">
        <f t="shared" si="1"/>
        <v>271649.97000000003</v>
      </c>
      <c r="T10" s="4"/>
      <c r="U10" s="4"/>
      <c r="V10" s="4"/>
      <c r="W10" s="5">
        <f t="shared" si="0"/>
        <v>271649.97000000003</v>
      </c>
    </row>
    <row r="11" spans="1:23" ht="12.75">
      <c r="A11" s="3">
        <v>12</v>
      </c>
      <c r="B11" s="4"/>
      <c r="C11" s="4">
        <v>331402.12</v>
      </c>
      <c r="D11" s="4"/>
      <c r="E11" s="4">
        <v>77815.05</v>
      </c>
      <c r="F11" s="4"/>
      <c r="G11" s="4"/>
      <c r="H11" s="4">
        <v>11192.8</v>
      </c>
      <c r="I11" s="1">
        <v>256.04</v>
      </c>
      <c r="J11" s="4"/>
      <c r="K11" s="4">
        <v>0</v>
      </c>
      <c r="L11" s="4">
        <v>1283.1</v>
      </c>
      <c r="M11" s="4">
        <v>35758.04</v>
      </c>
      <c r="N11" s="4">
        <v>98834.74</v>
      </c>
      <c r="O11" s="4">
        <v>20434.13</v>
      </c>
      <c r="P11" s="4"/>
      <c r="Q11" s="4"/>
      <c r="R11" s="4">
        <v>0.1</v>
      </c>
      <c r="S11" s="29">
        <f t="shared" si="1"/>
        <v>576976.1199999999</v>
      </c>
      <c r="T11" s="4"/>
      <c r="U11" s="4"/>
      <c r="V11" s="4"/>
      <c r="W11" s="5">
        <f>S11+T11+U11+V11</f>
        <v>576976.1199999999</v>
      </c>
    </row>
    <row r="12" spans="1:23" ht="12.75">
      <c r="A12" s="3">
        <v>13</v>
      </c>
      <c r="B12" s="4"/>
      <c r="C12" s="4">
        <v>208212.57</v>
      </c>
      <c r="D12" s="4"/>
      <c r="E12" s="4">
        <v>45418.22</v>
      </c>
      <c r="F12" s="4"/>
      <c r="G12" s="4"/>
      <c r="H12" s="4">
        <v>17172.28</v>
      </c>
      <c r="I12" s="1">
        <v>331.04</v>
      </c>
      <c r="J12" s="4"/>
      <c r="K12" s="4">
        <v>0</v>
      </c>
      <c r="L12" s="4">
        <v>1037.4</v>
      </c>
      <c r="M12" s="4">
        <v>16660.21</v>
      </c>
      <c r="N12" s="4">
        <v>81053.92</v>
      </c>
      <c r="O12" s="4">
        <v>3955.18</v>
      </c>
      <c r="P12" s="4"/>
      <c r="Q12" s="4"/>
      <c r="R12" s="4">
        <v>0.1</v>
      </c>
      <c r="S12" s="29">
        <f t="shared" si="1"/>
        <v>373840.92</v>
      </c>
      <c r="T12" s="4"/>
      <c r="U12" s="4"/>
      <c r="V12" s="4"/>
      <c r="W12" s="5">
        <f aca="true" t="shared" si="2" ref="W12:W27">S12+T12+U12+V12</f>
        <v>373840.92</v>
      </c>
    </row>
    <row r="13" spans="1:23" ht="12.75">
      <c r="A13" s="3">
        <v>14</v>
      </c>
      <c r="B13" s="4"/>
      <c r="C13" s="4">
        <v>133587.59</v>
      </c>
      <c r="D13" s="4"/>
      <c r="E13" s="4">
        <v>26143.57</v>
      </c>
      <c r="F13" s="4"/>
      <c r="G13" s="4"/>
      <c r="H13" s="4">
        <v>3129.6</v>
      </c>
      <c r="I13" s="1">
        <v>256.04</v>
      </c>
      <c r="J13" s="4"/>
      <c r="K13" s="4">
        <v>0</v>
      </c>
      <c r="L13" s="4">
        <v>1638</v>
      </c>
      <c r="M13" s="4">
        <v>6372.05</v>
      </c>
      <c r="N13" s="4">
        <v>0</v>
      </c>
      <c r="O13" s="4">
        <v>169.18</v>
      </c>
      <c r="P13" s="4"/>
      <c r="Q13" s="4"/>
      <c r="R13" s="4">
        <v>0.1</v>
      </c>
      <c r="S13" s="29">
        <f t="shared" si="1"/>
        <v>171296.13</v>
      </c>
      <c r="T13" s="4"/>
      <c r="U13" s="4"/>
      <c r="V13" s="4"/>
      <c r="W13" s="5">
        <f t="shared" si="2"/>
        <v>171296.13</v>
      </c>
    </row>
    <row r="14" spans="1:23" ht="12.75">
      <c r="A14" s="3">
        <v>16</v>
      </c>
      <c r="B14" s="4"/>
      <c r="C14" s="4">
        <v>250466.97</v>
      </c>
      <c r="D14" s="4"/>
      <c r="E14" s="4">
        <v>59180.79</v>
      </c>
      <c r="F14" s="4"/>
      <c r="G14" s="4"/>
      <c r="H14" s="4">
        <v>16385.73</v>
      </c>
      <c r="I14" s="1">
        <v>76.04</v>
      </c>
      <c r="J14" s="4"/>
      <c r="K14" s="4">
        <v>90471.96</v>
      </c>
      <c r="L14" s="4">
        <v>1902</v>
      </c>
      <c r="M14" s="4">
        <v>24669.57</v>
      </c>
      <c r="N14" s="4">
        <v>0</v>
      </c>
      <c r="O14" s="4">
        <v>253.77</v>
      </c>
      <c r="P14" s="4"/>
      <c r="Q14" s="4"/>
      <c r="R14" s="4">
        <v>0.1</v>
      </c>
      <c r="S14" s="29">
        <f t="shared" si="1"/>
        <v>443406.93</v>
      </c>
      <c r="T14" s="4"/>
      <c r="U14" s="4"/>
      <c r="V14" s="4"/>
      <c r="W14" s="5">
        <f t="shared" si="2"/>
        <v>443406.93</v>
      </c>
    </row>
    <row r="15" spans="1:23" ht="12.75">
      <c r="A15" s="3">
        <v>21</v>
      </c>
      <c r="B15" s="4"/>
      <c r="C15" s="4">
        <v>496194.59</v>
      </c>
      <c r="D15" s="4"/>
      <c r="E15" s="4">
        <v>112252.07</v>
      </c>
      <c r="F15" s="4"/>
      <c r="G15" s="4"/>
      <c r="H15" s="4">
        <v>55544.42</v>
      </c>
      <c r="I15" s="1">
        <v>76.04</v>
      </c>
      <c r="J15" s="4"/>
      <c r="K15" s="4">
        <v>314318.73</v>
      </c>
      <c r="L15" s="4">
        <v>5706</v>
      </c>
      <c r="M15" s="4">
        <v>39266.62</v>
      </c>
      <c r="N15" s="4">
        <v>0</v>
      </c>
      <c r="O15" s="4">
        <v>507.54</v>
      </c>
      <c r="P15" s="4"/>
      <c r="Q15" s="4"/>
      <c r="R15" s="4">
        <v>0.1</v>
      </c>
      <c r="S15" s="29">
        <f t="shared" si="1"/>
        <v>1023866.1100000001</v>
      </c>
      <c r="T15" s="4"/>
      <c r="U15" s="4"/>
      <c r="V15" s="4"/>
      <c r="W15" s="5">
        <f t="shared" si="2"/>
        <v>1023866.1100000001</v>
      </c>
    </row>
    <row r="16" spans="1:23" ht="12.75">
      <c r="A16" s="3">
        <v>24</v>
      </c>
      <c r="B16" s="4"/>
      <c r="C16" s="4">
        <v>354272.46</v>
      </c>
      <c r="D16" s="4"/>
      <c r="E16" s="4">
        <v>92557.35</v>
      </c>
      <c r="F16" s="4"/>
      <c r="G16" s="4"/>
      <c r="H16" s="4">
        <v>10890.96</v>
      </c>
      <c r="I16" s="1">
        <v>331.04</v>
      </c>
      <c r="J16" s="4"/>
      <c r="K16" s="4">
        <v>314616.95</v>
      </c>
      <c r="L16" s="4">
        <v>3804</v>
      </c>
      <c r="M16" s="4">
        <v>57301.43</v>
      </c>
      <c r="N16" s="4">
        <v>0</v>
      </c>
      <c r="O16" s="4">
        <v>625.97</v>
      </c>
      <c r="P16" s="4"/>
      <c r="Q16" s="4"/>
      <c r="R16" s="4">
        <v>0.1</v>
      </c>
      <c r="S16" s="29">
        <f t="shared" si="1"/>
        <v>834400.26</v>
      </c>
      <c r="T16" s="4"/>
      <c r="U16" s="4"/>
      <c r="V16" s="4"/>
      <c r="W16" s="5">
        <f t="shared" si="2"/>
        <v>834400.26</v>
      </c>
    </row>
    <row r="17" spans="1:23" ht="12.75">
      <c r="A17" s="3">
        <v>25</v>
      </c>
      <c r="B17" s="4"/>
      <c r="C17" s="4">
        <v>331303.51</v>
      </c>
      <c r="D17" s="4"/>
      <c r="E17" s="4">
        <v>77165.24</v>
      </c>
      <c r="F17" s="4"/>
      <c r="G17" s="4"/>
      <c r="H17" s="4">
        <v>13708.45</v>
      </c>
      <c r="I17" s="1">
        <v>376.04</v>
      </c>
      <c r="J17" s="4"/>
      <c r="K17" s="4">
        <v>0</v>
      </c>
      <c r="L17" s="4">
        <v>1365</v>
      </c>
      <c r="M17" s="4">
        <v>24651.239999999998</v>
      </c>
      <c r="N17" s="4">
        <v>90662.2</v>
      </c>
      <c r="O17" s="4">
        <v>14090.39</v>
      </c>
      <c r="P17" s="4"/>
      <c r="Q17" s="4"/>
      <c r="R17" s="4">
        <v>0.1</v>
      </c>
      <c r="S17" s="29">
        <f t="shared" si="1"/>
        <v>553322.1699999999</v>
      </c>
      <c r="T17" s="4"/>
      <c r="U17" s="4"/>
      <c r="V17" s="4"/>
      <c r="W17" s="5">
        <f t="shared" si="2"/>
        <v>553322.1699999999</v>
      </c>
    </row>
    <row r="18" spans="1:23" ht="12.75">
      <c r="A18" s="3">
        <v>30</v>
      </c>
      <c r="B18" s="4"/>
      <c r="C18" s="4">
        <v>259430.73</v>
      </c>
      <c r="D18" s="4"/>
      <c r="E18" s="4">
        <v>62406.88</v>
      </c>
      <c r="F18" s="4"/>
      <c r="G18" s="4"/>
      <c r="H18" s="4">
        <v>11657.79</v>
      </c>
      <c r="I18" s="1">
        <v>331.04</v>
      </c>
      <c r="J18" s="4"/>
      <c r="K18" s="4">
        <v>179052.47</v>
      </c>
      <c r="L18" s="4">
        <v>2187.3</v>
      </c>
      <c r="M18" s="4">
        <v>24748.98</v>
      </c>
      <c r="N18" s="4">
        <v>0</v>
      </c>
      <c r="O18" s="4">
        <v>0</v>
      </c>
      <c r="P18" s="4"/>
      <c r="Q18" s="4"/>
      <c r="R18" s="4">
        <v>0.1</v>
      </c>
      <c r="S18" s="29">
        <f t="shared" si="1"/>
        <v>539815.2899999999</v>
      </c>
      <c r="T18" s="4"/>
      <c r="U18" s="4"/>
      <c r="V18" s="4"/>
      <c r="W18" s="5">
        <f t="shared" si="2"/>
        <v>539815.2899999999</v>
      </c>
    </row>
    <row r="19" spans="1:23" ht="12.75">
      <c r="A19" s="3">
        <v>31</v>
      </c>
      <c r="B19" s="4"/>
      <c r="C19" s="4">
        <v>298314.88</v>
      </c>
      <c r="D19" s="4"/>
      <c r="E19" s="4">
        <v>67629.7</v>
      </c>
      <c r="F19" s="4"/>
      <c r="G19" s="4"/>
      <c r="H19" s="4">
        <v>24505.21</v>
      </c>
      <c r="I19" s="1">
        <v>331.04</v>
      </c>
      <c r="J19" s="4"/>
      <c r="K19" s="4">
        <v>196143.28999999998</v>
      </c>
      <c r="L19" s="4">
        <v>2377.5</v>
      </c>
      <c r="M19" s="4">
        <v>29074.42</v>
      </c>
      <c r="N19" s="4">
        <v>0</v>
      </c>
      <c r="O19" s="4">
        <v>126.89</v>
      </c>
      <c r="P19" s="4"/>
      <c r="Q19" s="4"/>
      <c r="R19" s="4">
        <v>0.1</v>
      </c>
      <c r="S19" s="29">
        <f t="shared" si="1"/>
        <v>618503.03</v>
      </c>
      <c r="T19" s="4"/>
      <c r="U19" s="4"/>
      <c r="V19" s="4"/>
      <c r="W19" s="5">
        <f t="shared" si="2"/>
        <v>618503.03</v>
      </c>
    </row>
    <row r="20" spans="1:23" ht="12.75">
      <c r="A20" s="3">
        <v>32</v>
      </c>
      <c r="B20" s="4"/>
      <c r="C20" s="4">
        <v>238786.07</v>
      </c>
      <c r="D20" s="4"/>
      <c r="E20" s="4">
        <v>54507.19</v>
      </c>
      <c r="F20" s="4"/>
      <c r="G20" s="4"/>
      <c r="H20" s="4">
        <v>19180.03</v>
      </c>
      <c r="I20" s="1">
        <v>331.04</v>
      </c>
      <c r="J20" s="4"/>
      <c r="K20" s="4">
        <v>203007.37</v>
      </c>
      <c r="L20" s="4">
        <v>3661.35</v>
      </c>
      <c r="M20" s="4">
        <v>18719.059999999998</v>
      </c>
      <c r="N20" s="4">
        <v>0</v>
      </c>
      <c r="O20" s="4">
        <v>380.65</v>
      </c>
      <c r="P20" s="4"/>
      <c r="Q20" s="4"/>
      <c r="R20" s="4">
        <v>0.1</v>
      </c>
      <c r="S20" s="29">
        <f t="shared" si="1"/>
        <v>538572.86</v>
      </c>
      <c r="T20" s="4"/>
      <c r="U20" s="4"/>
      <c r="V20" s="4"/>
      <c r="W20" s="5">
        <f t="shared" si="2"/>
        <v>538572.86</v>
      </c>
    </row>
    <row r="21" spans="1:23" ht="12.75">
      <c r="A21" s="3">
        <v>33</v>
      </c>
      <c r="B21" s="4"/>
      <c r="C21" s="4">
        <v>210316.8</v>
      </c>
      <c r="D21" s="4"/>
      <c r="E21" s="4">
        <v>45612.44</v>
      </c>
      <c r="F21" s="4"/>
      <c r="G21" s="4"/>
      <c r="H21" s="4">
        <v>15682.56</v>
      </c>
      <c r="I21" s="1">
        <v>331.04</v>
      </c>
      <c r="J21" s="4"/>
      <c r="K21" s="4">
        <v>0</v>
      </c>
      <c r="L21" s="4">
        <v>2615.25</v>
      </c>
      <c r="M21" s="4">
        <v>40016.26</v>
      </c>
      <c r="N21" s="4">
        <v>105504.79000000001</v>
      </c>
      <c r="O21" s="4">
        <v>338.36</v>
      </c>
      <c r="P21" s="4"/>
      <c r="Q21" s="4"/>
      <c r="R21" s="4">
        <v>0.11</v>
      </c>
      <c r="S21" s="29">
        <f t="shared" si="1"/>
        <v>420417.61</v>
      </c>
      <c r="T21" s="4"/>
      <c r="U21" s="4"/>
      <c r="V21" s="4"/>
      <c r="W21" s="5">
        <f t="shared" si="2"/>
        <v>420417.61</v>
      </c>
    </row>
    <row r="22" spans="1:23" ht="12.75">
      <c r="A22" s="3">
        <v>34</v>
      </c>
      <c r="B22" s="4"/>
      <c r="C22" s="4">
        <v>372051.66</v>
      </c>
      <c r="D22" s="4"/>
      <c r="E22" s="4">
        <v>83524.49</v>
      </c>
      <c r="F22" s="4"/>
      <c r="G22" s="4"/>
      <c r="H22" s="4">
        <v>44541.52</v>
      </c>
      <c r="I22" s="1">
        <v>331.04</v>
      </c>
      <c r="J22" s="4"/>
      <c r="K22" s="4">
        <v>313156.73000000004</v>
      </c>
      <c r="L22" s="4">
        <v>7988.4</v>
      </c>
      <c r="M22" s="4">
        <v>39545.84</v>
      </c>
      <c r="N22" s="4">
        <v>0</v>
      </c>
      <c r="O22" s="4">
        <v>1476.54</v>
      </c>
      <c r="P22" s="4"/>
      <c r="Q22" s="4"/>
      <c r="R22" s="4">
        <v>0.1</v>
      </c>
      <c r="S22" s="29">
        <f t="shared" si="1"/>
        <v>862616.32</v>
      </c>
      <c r="T22" s="4"/>
      <c r="U22" s="4"/>
      <c r="V22" s="4"/>
      <c r="W22" s="5">
        <f t="shared" si="2"/>
        <v>862616.32</v>
      </c>
    </row>
    <row r="23" spans="1:23" ht="12.75">
      <c r="A23" s="26" t="s">
        <v>30</v>
      </c>
      <c r="B23" s="4"/>
      <c r="C23" s="4">
        <v>103099.93</v>
      </c>
      <c r="D23" s="4"/>
      <c r="E23" s="4">
        <v>24524.55</v>
      </c>
      <c r="F23" s="4"/>
      <c r="G23" s="4"/>
      <c r="H23" s="4">
        <v>7622.2</v>
      </c>
      <c r="I23" s="1">
        <v>0</v>
      </c>
      <c r="J23" s="4"/>
      <c r="K23" s="4"/>
      <c r="L23" s="4"/>
      <c r="M23" s="4">
        <v>9958.24</v>
      </c>
      <c r="N23" s="4">
        <v>0</v>
      </c>
      <c r="O23" s="4"/>
      <c r="P23" s="4"/>
      <c r="Q23" s="4"/>
      <c r="R23" s="4"/>
      <c r="S23" s="29">
        <f t="shared" si="1"/>
        <v>145204.91999999998</v>
      </c>
      <c r="T23" s="4"/>
      <c r="U23" s="4"/>
      <c r="V23" s="4"/>
      <c r="W23" s="5">
        <f t="shared" si="2"/>
        <v>145204.91999999998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/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167502.88</v>
      </c>
      <c r="D25" s="4"/>
      <c r="E25" s="4">
        <v>37511.23</v>
      </c>
      <c r="F25" s="4"/>
      <c r="G25" s="4"/>
      <c r="H25" s="4">
        <v>10168.58</v>
      </c>
      <c r="I25" s="1">
        <v>106</v>
      </c>
      <c r="J25" s="4"/>
      <c r="K25" s="4"/>
      <c r="L25" s="4"/>
      <c r="M25" s="4">
        <v>13491.26</v>
      </c>
      <c r="N25" s="4">
        <v>75957.28</v>
      </c>
      <c r="O25" s="4"/>
      <c r="P25" s="4"/>
      <c r="Q25" s="4"/>
      <c r="R25" s="4">
        <v>0.45</v>
      </c>
      <c r="S25" s="29">
        <f t="shared" si="1"/>
        <v>304737.68</v>
      </c>
      <c r="T25" s="4"/>
      <c r="U25" s="4"/>
      <c r="V25" s="4"/>
      <c r="W25" s="5">
        <f t="shared" si="2"/>
        <v>304737.68</v>
      </c>
    </row>
    <row r="26" spans="1:23" ht="12.75">
      <c r="A26" s="26" t="s">
        <v>33</v>
      </c>
      <c r="B26" s="4"/>
      <c r="C26" s="4">
        <v>137735.2</v>
      </c>
      <c r="D26" s="4"/>
      <c r="E26" s="4">
        <v>34428.7</v>
      </c>
      <c r="F26" s="4"/>
      <c r="G26" s="4"/>
      <c r="H26" s="4">
        <v>3123.61</v>
      </c>
      <c r="I26" s="1">
        <v>469.99</v>
      </c>
      <c r="J26" s="4"/>
      <c r="K26" s="4"/>
      <c r="L26" s="4"/>
      <c r="M26" s="4">
        <v>14546.37</v>
      </c>
      <c r="N26" s="4"/>
      <c r="O26" s="4"/>
      <c r="P26" s="4"/>
      <c r="Q26" s="4"/>
      <c r="R26" s="4">
        <v>0.93</v>
      </c>
      <c r="S26" s="29">
        <f t="shared" si="1"/>
        <v>190304.8</v>
      </c>
      <c r="T26" s="4"/>
      <c r="U26" s="4"/>
      <c r="V26" s="4"/>
      <c r="W26" s="5">
        <f t="shared" si="2"/>
        <v>190304.8</v>
      </c>
    </row>
    <row r="27" spans="1:23" ht="12.75">
      <c r="A27" s="26" t="s">
        <v>34</v>
      </c>
      <c r="B27" s="4"/>
      <c r="C27" s="4">
        <v>24877.74</v>
      </c>
      <c r="D27" s="4"/>
      <c r="E27" s="4">
        <v>6703</v>
      </c>
      <c r="F27" s="4"/>
      <c r="G27" s="4"/>
      <c r="H27" s="4">
        <v>2378.9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/>
      <c r="S27" s="29">
        <f t="shared" si="1"/>
        <v>33959.64</v>
      </c>
      <c r="T27" s="4"/>
      <c r="U27" s="4"/>
      <c r="V27" s="4"/>
      <c r="W27" s="5">
        <f t="shared" si="2"/>
        <v>33959.64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5656879.41</v>
      </c>
      <c r="D28" s="8">
        <f t="shared" si="3"/>
        <v>0</v>
      </c>
      <c r="E28" s="8">
        <f t="shared" si="3"/>
        <v>1302247.7199999997</v>
      </c>
      <c r="F28" s="8">
        <f t="shared" si="3"/>
        <v>0</v>
      </c>
      <c r="G28" s="8">
        <f t="shared" si="3"/>
        <v>0</v>
      </c>
      <c r="H28" s="8">
        <f t="shared" si="3"/>
        <v>378668.7900000001</v>
      </c>
      <c r="I28" s="8">
        <f t="shared" si="3"/>
        <v>4999.67</v>
      </c>
      <c r="J28" s="8">
        <f t="shared" si="3"/>
        <v>0</v>
      </c>
      <c r="K28" s="8">
        <f t="shared" si="3"/>
        <v>2396908.83</v>
      </c>
      <c r="L28" s="8">
        <f t="shared" si="3"/>
        <v>51502.65</v>
      </c>
      <c r="M28" s="8">
        <f t="shared" si="3"/>
        <v>541956.33</v>
      </c>
      <c r="N28" s="8">
        <f t="shared" si="3"/>
        <v>604771.4</v>
      </c>
      <c r="O28" s="8">
        <f t="shared" si="3"/>
        <v>51030.270000000004</v>
      </c>
      <c r="P28" s="8">
        <f t="shared" si="3"/>
        <v>0</v>
      </c>
      <c r="Q28" s="8">
        <f t="shared" si="3"/>
        <v>0</v>
      </c>
      <c r="R28" s="8">
        <f t="shared" si="3"/>
        <v>3.6700000000000013</v>
      </c>
      <c r="S28" s="5">
        <f>SUM(S5:S27)</f>
        <v>10988968.74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10988968.74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0" t="s">
        <v>37</v>
      </c>
      <c r="B30" s="1">
        <v>542600.03</v>
      </c>
      <c r="C30" s="1">
        <v>126592.34</v>
      </c>
      <c r="D30" s="1">
        <v>121957.05</v>
      </c>
      <c r="E30" s="1">
        <v>31621.35</v>
      </c>
      <c r="F30" s="1"/>
      <c r="G30" s="1"/>
      <c r="H30" s="1"/>
      <c r="I30" s="6">
        <v>325.14</v>
      </c>
      <c r="J30" s="1"/>
      <c r="K30" s="1"/>
      <c r="L30" s="1">
        <v>1692.6</v>
      </c>
      <c r="M30" s="1">
        <v>29398.21</v>
      </c>
      <c r="N30" s="1">
        <v>209868.79</v>
      </c>
      <c r="O30" s="1">
        <v>507.54</v>
      </c>
      <c r="P30" s="1"/>
      <c r="Q30" s="1"/>
      <c r="R30" s="1">
        <v>0.11</v>
      </c>
      <c r="S30" s="5">
        <f>SUM(B30:R30)</f>
        <v>1064563.1600000001</v>
      </c>
      <c r="T30" s="1"/>
      <c r="U30" s="1"/>
      <c r="V30" s="1"/>
      <c r="W30" s="5">
        <f>S30+T30+U30+V30</f>
        <v>1064563.1600000001</v>
      </c>
    </row>
    <row r="31" spans="1:23" ht="12.75">
      <c r="A31" s="3" t="s">
        <v>38</v>
      </c>
      <c r="B31" s="1">
        <v>590168.41</v>
      </c>
      <c r="C31" s="1">
        <v>152883.61</v>
      </c>
      <c r="D31" s="1">
        <v>123650.25</v>
      </c>
      <c r="E31" s="1">
        <v>35307.9</v>
      </c>
      <c r="F31" s="1"/>
      <c r="G31" s="1"/>
      <c r="H31" s="1"/>
      <c r="I31" s="6">
        <v>325.14</v>
      </c>
      <c r="J31" s="1">
        <v>1200</v>
      </c>
      <c r="K31" s="1"/>
      <c r="L31" s="1">
        <v>1911</v>
      </c>
      <c r="M31" s="1">
        <v>27880.94</v>
      </c>
      <c r="N31" s="1">
        <v>203978.38</v>
      </c>
      <c r="O31" s="1">
        <v>338.36</v>
      </c>
      <c r="P31" s="1"/>
      <c r="Q31" s="1"/>
      <c r="R31" s="1">
        <v>0.11</v>
      </c>
      <c r="S31" s="5">
        <f aca="true" t="shared" si="4" ref="S31:S61">SUM(B31:R31)</f>
        <v>1137644.1</v>
      </c>
      <c r="T31" s="1"/>
      <c r="U31" s="1"/>
      <c r="V31" s="1"/>
      <c r="W31" s="5">
        <f aca="true" t="shared" si="5" ref="W31:W47">S31+T31+U31+V31</f>
        <v>1137644.1</v>
      </c>
    </row>
    <row r="32" spans="1:23" ht="12.75">
      <c r="A32" s="3" t="s">
        <v>39</v>
      </c>
      <c r="B32" s="1">
        <v>207896.81</v>
      </c>
      <c r="C32" s="1">
        <v>82254.05</v>
      </c>
      <c r="D32" s="1">
        <v>46880.21</v>
      </c>
      <c r="E32" s="1">
        <v>22912.84</v>
      </c>
      <c r="F32" s="1"/>
      <c r="G32" s="1"/>
      <c r="H32" s="1"/>
      <c r="I32" s="6">
        <v>375.14</v>
      </c>
      <c r="J32" s="1"/>
      <c r="K32" s="1"/>
      <c r="L32" s="1">
        <v>764.4</v>
      </c>
      <c r="M32" s="1">
        <v>20490.77</v>
      </c>
      <c r="N32" s="1">
        <v>112502.06</v>
      </c>
      <c r="O32" s="1">
        <v>13041.96</v>
      </c>
      <c r="P32" s="1"/>
      <c r="Q32" s="1"/>
      <c r="R32" s="1">
        <v>0.11</v>
      </c>
      <c r="S32" s="5">
        <f t="shared" si="4"/>
        <v>507118.3500000001</v>
      </c>
      <c r="T32" s="1"/>
      <c r="U32" s="1"/>
      <c r="V32" s="1"/>
      <c r="W32" s="5">
        <f t="shared" si="5"/>
        <v>507118.3500000001</v>
      </c>
    </row>
    <row r="33" spans="1:23" ht="12.75">
      <c r="A33" s="3" t="s">
        <v>40</v>
      </c>
      <c r="B33" s="1">
        <v>731119.06</v>
      </c>
      <c r="C33" s="1">
        <v>151548.41</v>
      </c>
      <c r="D33" s="1">
        <v>167067.22</v>
      </c>
      <c r="E33" s="1">
        <v>37271.64</v>
      </c>
      <c r="F33" s="1"/>
      <c r="G33" s="1"/>
      <c r="H33" s="1"/>
      <c r="I33" s="6">
        <v>75.14</v>
      </c>
      <c r="J33" s="1">
        <v>1500</v>
      </c>
      <c r="K33" s="1">
        <v>147739.88999999998</v>
      </c>
      <c r="L33" s="1">
        <v>1902</v>
      </c>
      <c r="M33" s="1">
        <v>24412.98</v>
      </c>
      <c r="N33" s="1">
        <v>0</v>
      </c>
      <c r="O33" s="1">
        <v>507.54</v>
      </c>
      <c r="P33" s="1"/>
      <c r="Q33" s="1"/>
      <c r="R33" s="1">
        <v>0.11</v>
      </c>
      <c r="S33" s="5">
        <f t="shared" si="4"/>
        <v>1263143.99</v>
      </c>
      <c r="T33" s="1"/>
      <c r="U33" s="15"/>
      <c r="V33" s="15"/>
      <c r="W33" s="5">
        <f t="shared" si="5"/>
        <v>1263143.99</v>
      </c>
    </row>
    <row r="34" spans="1:23" ht="12.75">
      <c r="A34" s="3" t="s">
        <v>41</v>
      </c>
      <c r="B34" s="1">
        <v>809000.35</v>
      </c>
      <c r="C34" s="1">
        <v>159493.67</v>
      </c>
      <c r="D34" s="1">
        <v>181067.15</v>
      </c>
      <c r="E34" s="1">
        <v>42997.86</v>
      </c>
      <c r="F34" s="1"/>
      <c r="G34" s="1"/>
      <c r="H34" s="1"/>
      <c r="I34" s="6">
        <v>285.14</v>
      </c>
      <c r="J34" s="1">
        <v>1900</v>
      </c>
      <c r="K34" s="1">
        <v>352186.92000000004</v>
      </c>
      <c r="L34" s="1">
        <v>4327.05</v>
      </c>
      <c r="M34" s="1">
        <v>51010.95</v>
      </c>
      <c r="N34" s="1">
        <v>0</v>
      </c>
      <c r="O34" s="1">
        <v>507.54</v>
      </c>
      <c r="P34" s="1"/>
      <c r="Q34" s="1"/>
      <c r="R34" s="1">
        <v>0.11</v>
      </c>
      <c r="S34" s="5">
        <f t="shared" si="4"/>
        <v>1602776.74</v>
      </c>
      <c r="T34" s="1"/>
      <c r="U34" s="1"/>
      <c r="V34" s="1"/>
      <c r="W34" s="5">
        <f t="shared" si="5"/>
        <v>1602776.74</v>
      </c>
    </row>
    <row r="35" spans="1:23" ht="12.75">
      <c r="A35" s="3" t="s">
        <v>42</v>
      </c>
      <c r="B35" s="1">
        <v>270101.46</v>
      </c>
      <c r="C35" s="1">
        <v>69850.13</v>
      </c>
      <c r="D35" s="1">
        <v>59828.8</v>
      </c>
      <c r="E35" s="1">
        <v>19179.15</v>
      </c>
      <c r="F35" s="1"/>
      <c r="G35" s="1"/>
      <c r="H35" s="1"/>
      <c r="I35" s="6">
        <v>75.14</v>
      </c>
      <c r="J35" s="1"/>
      <c r="K35" s="1">
        <v>0</v>
      </c>
      <c r="L35" s="1">
        <v>1173.9</v>
      </c>
      <c r="M35" s="1">
        <v>26227.46</v>
      </c>
      <c r="N35" s="1">
        <v>82680.93</v>
      </c>
      <c r="O35" s="1">
        <v>3701.41</v>
      </c>
      <c r="P35" s="1"/>
      <c r="Q35" s="1"/>
      <c r="R35" s="1">
        <v>0.11</v>
      </c>
      <c r="S35" s="5">
        <f t="shared" si="4"/>
        <v>532818.4900000001</v>
      </c>
      <c r="T35" s="1"/>
      <c r="U35" s="1"/>
      <c r="V35" s="1"/>
      <c r="W35" s="5">
        <f t="shared" si="5"/>
        <v>532818.4900000001</v>
      </c>
    </row>
    <row r="36" spans="1:23" ht="12.75">
      <c r="A36" s="3" t="s">
        <v>43</v>
      </c>
      <c r="B36" s="1">
        <v>224304.49</v>
      </c>
      <c r="C36" s="1">
        <v>62312.87</v>
      </c>
      <c r="D36" s="1">
        <v>52758.35</v>
      </c>
      <c r="E36" s="1">
        <v>16213.78</v>
      </c>
      <c r="F36" s="1"/>
      <c r="G36" s="1"/>
      <c r="H36" s="1"/>
      <c r="I36" s="6">
        <v>375.14</v>
      </c>
      <c r="J36" s="1">
        <v>3500</v>
      </c>
      <c r="K36" s="1">
        <v>0</v>
      </c>
      <c r="L36" s="1">
        <v>136.5</v>
      </c>
      <c r="M36" s="1">
        <v>17772.11</v>
      </c>
      <c r="N36" s="1">
        <v>73362.36</v>
      </c>
      <c r="O36" s="1">
        <v>126.88</v>
      </c>
      <c r="P36" s="1"/>
      <c r="Q36" s="1"/>
      <c r="R36" s="1">
        <v>0.12</v>
      </c>
      <c r="S36" s="5">
        <f t="shared" si="4"/>
        <v>450862.6</v>
      </c>
      <c r="T36" s="1"/>
      <c r="U36" s="1"/>
      <c r="V36" s="1"/>
      <c r="W36" s="5">
        <f t="shared" si="5"/>
        <v>450862.6</v>
      </c>
    </row>
    <row r="37" spans="1:23" ht="12.75">
      <c r="A37" s="3" t="s">
        <v>44</v>
      </c>
      <c r="B37" s="1">
        <v>323842.06</v>
      </c>
      <c r="C37" s="1">
        <v>69750.37</v>
      </c>
      <c r="D37" s="1">
        <v>73630.35</v>
      </c>
      <c r="E37" s="1">
        <v>18537.29</v>
      </c>
      <c r="F37" s="1"/>
      <c r="G37" s="1"/>
      <c r="H37" s="1"/>
      <c r="I37" s="6">
        <v>235.14</v>
      </c>
      <c r="J37" s="1"/>
      <c r="K37" s="1">
        <v>0</v>
      </c>
      <c r="L37" s="1">
        <v>737.1</v>
      </c>
      <c r="M37" s="1">
        <v>26288.550000000003</v>
      </c>
      <c r="N37" s="1">
        <v>52924.95</v>
      </c>
      <c r="O37" s="1">
        <v>1222.77</v>
      </c>
      <c r="P37" s="1"/>
      <c r="Q37" s="1"/>
      <c r="R37" s="1">
        <v>0.12</v>
      </c>
      <c r="S37" s="5">
        <f t="shared" si="4"/>
        <v>567168.7</v>
      </c>
      <c r="T37" s="1"/>
      <c r="U37" s="1"/>
      <c r="V37" s="1"/>
      <c r="W37" s="5">
        <f t="shared" si="5"/>
        <v>567168.7</v>
      </c>
    </row>
    <row r="38" spans="1:23" ht="12.75">
      <c r="A38" s="3" t="s">
        <v>45</v>
      </c>
      <c r="B38" s="1">
        <v>438428.4</v>
      </c>
      <c r="C38" s="1">
        <v>119966.11</v>
      </c>
      <c r="D38" s="1">
        <v>95844.84</v>
      </c>
      <c r="E38" s="1">
        <v>31326.17</v>
      </c>
      <c r="F38" s="1"/>
      <c r="G38" s="1"/>
      <c r="H38" s="1"/>
      <c r="I38" s="6">
        <v>375.14</v>
      </c>
      <c r="J38" s="1"/>
      <c r="K38" s="1">
        <v>0</v>
      </c>
      <c r="L38" s="1">
        <v>1759.35</v>
      </c>
      <c r="M38" s="1">
        <v>21755.98</v>
      </c>
      <c r="N38" s="1">
        <v>236012.83</v>
      </c>
      <c r="O38" s="1">
        <v>507.54</v>
      </c>
      <c r="P38" s="1"/>
      <c r="Q38" s="1"/>
      <c r="R38" s="1">
        <v>0.12</v>
      </c>
      <c r="S38" s="5">
        <f t="shared" si="4"/>
        <v>945976.48</v>
      </c>
      <c r="T38" s="1"/>
      <c r="U38" s="15"/>
      <c r="V38" s="1"/>
      <c r="W38" s="5">
        <f t="shared" si="5"/>
        <v>945976.48</v>
      </c>
    </row>
    <row r="39" spans="1:23" ht="12.75">
      <c r="A39" s="3" t="s">
        <v>46</v>
      </c>
      <c r="B39" s="1">
        <v>487116.46</v>
      </c>
      <c r="C39" s="1">
        <v>82110.56</v>
      </c>
      <c r="D39" s="1">
        <v>111570.44</v>
      </c>
      <c r="E39" s="1">
        <v>24090.52</v>
      </c>
      <c r="F39" s="1"/>
      <c r="G39" s="1"/>
      <c r="H39" s="1"/>
      <c r="I39" s="6">
        <v>75.14</v>
      </c>
      <c r="J39" s="1">
        <v>4280</v>
      </c>
      <c r="K39" s="1">
        <v>0</v>
      </c>
      <c r="L39" s="1">
        <v>573.3</v>
      </c>
      <c r="M39" s="1">
        <v>20063.120000000003</v>
      </c>
      <c r="N39" s="1">
        <v>152523.05</v>
      </c>
      <c r="O39" s="1">
        <v>507.54</v>
      </c>
      <c r="P39" s="1"/>
      <c r="Q39" s="1"/>
      <c r="R39" s="1">
        <v>0.12</v>
      </c>
      <c r="S39" s="5">
        <f t="shared" si="4"/>
        <v>882910.2500000001</v>
      </c>
      <c r="T39" s="1"/>
      <c r="U39" s="1"/>
      <c r="V39" s="1"/>
      <c r="W39" s="5">
        <f t="shared" si="5"/>
        <v>882910.2500000001</v>
      </c>
    </row>
    <row r="40" spans="1:23" ht="12.75">
      <c r="A40" s="3" t="s">
        <v>47</v>
      </c>
      <c r="B40" s="1">
        <v>298021.38</v>
      </c>
      <c r="C40" s="1">
        <v>82645.1</v>
      </c>
      <c r="D40" s="1">
        <v>70339.43</v>
      </c>
      <c r="E40" s="1">
        <v>24607.75</v>
      </c>
      <c r="F40" s="1"/>
      <c r="G40" s="1"/>
      <c r="H40" s="1"/>
      <c r="I40" s="6">
        <v>325.14</v>
      </c>
      <c r="J40" s="1"/>
      <c r="K40" s="1">
        <v>78167.31</v>
      </c>
      <c r="L40" s="1">
        <v>1030.25</v>
      </c>
      <c r="M40" s="1">
        <v>11142.75</v>
      </c>
      <c r="N40" s="1">
        <v>0</v>
      </c>
      <c r="O40" s="1">
        <v>2977.57</v>
      </c>
      <c r="P40" s="1"/>
      <c r="Q40" s="1"/>
      <c r="R40" s="1">
        <v>0.12</v>
      </c>
      <c r="S40" s="5">
        <f t="shared" si="4"/>
        <v>569256.7999999999</v>
      </c>
      <c r="T40" s="1"/>
      <c r="U40" s="1"/>
      <c r="V40" s="1"/>
      <c r="W40" s="5">
        <f t="shared" si="5"/>
        <v>569256.7999999999</v>
      </c>
    </row>
    <row r="41" spans="1:23" ht="12.75">
      <c r="A41" s="3" t="s">
        <v>48</v>
      </c>
      <c r="B41" s="1">
        <v>1015857.98</v>
      </c>
      <c r="C41" s="1">
        <v>165728.69</v>
      </c>
      <c r="D41" s="1">
        <v>227415.39</v>
      </c>
      <c r="E41" s="1">
        <v>40943.97</v>
      </c>
      <c r="F41" s="1"/>
      <c r="G41" s="1"/>
      <c r="H41" s="1"/>
      <c r="I41" s="6">
        <v>75.14</v>
      </c>
      <c r="J41" s="1">
        <v>5180</v>
      </c>
      <c r="K41" s="1">
        <v>272064.74</v>
      </c>
      <c r="L41" s="1">
        <v>2853</v>
      </c>
      <c r="M41" s="1">
        <v>35102.18</v>
      </c>
      <c r="N41" s="1">
        <v>0</v>
      </c>
      <c r="O41" s="1">
        <v>761.31</v>
      </c>
      <c r="P41" s="1"/>
      <c r="Q41" s="1"/>
      <c r="R41" s="1">
        <v>0.12</v>
      </c>
      <c r="S41" s="5">
        <f t="shared" si="4"/>
        <v>1765982.52</v>
      </c>
      <c r="T41" s="1"/>
      <c r="U41" s="1"/>
      <c r="V41" s="1"/>
      <c r="W41" s="5">
        <f t="shared" si="5"/>
        <v>1765982.52</v>
      </c>
    </row>
    <row r="42" spans="1:23" ht="12.75">
      <c r="A42" s="3" t="s">
        <v>49</v>
      </c>
      <c r="B42" s="1">
        <v>638601.32</v>
      </c>
      <c r="C42" s="1">
        <v>99699.48</v>
      </c>
      <c r="D42" s="1">
        <v>138958.23</v>
      </c>
      <c r="E42" s="1">
        <v>24563.66</v>
      </c>
      <c r="F42" s="1"/>
      <c r="G42" s="1"/>
      <c r="H42" s="1"/>
      <c r="I42" s="6">
        <v>420.23</v>
      </c>
      <c r="J42" s="1">
        <v>7660</v>
      </c>
      <c r="K42" s="1">
        <v>153362.5</v>
      </c>
      <c r="L42" s="1">
        <v>2060.5</v>
      </c>
      <c r="M42" s="1">
        <v>22015.190000000002</v>
      </c>
      <c r="N42" s="1">
        <v>0</v>
      </c>
      <c r="O42" s="1">
        <v>-34.01</v>
      </c>
      <c r="P42" s="1"/>
      <c r="Q42" s="1"/>
      <c r="R42" s="1">
        <v>0.12</v>
      </c>
      <c r="S42" s="5">
        <f t="shared" si="4"/>
        <v>1087307.22</v>
      </c>
      <c r="T42" s="1"/>
      <c r="U42" s="1"/>
      <c r="V42" s="1"/>
      <c r="W42" s="5">
        <f t="shared" si="5"/>
        <v>1087307.22</v>
      </c>
    </row>
    <row r="43" spans="1:23" ht="12.75">
      <c r="A43" s="3" t="s">
        <v>50</v>
      </c>
      <c r="B43" s="1">
        <v>1015538.21</v>
      </c>
      <c r="C43" s="1">
        <v>197060.13</v>
      </c>
      <c r="D43" s="1">
        <v>224060.96</v>
      </c>
      <c r="E43" s="1">
        <v>46883.33</v>
      </c>
      <c r="F43" s="1"/>
      <c r="G43" s="1"/>
      <c r="H43" s="1"/>
      <c r="I43" s="6">
        <v>75.14</v>
      </c>
      <c r="J43" s="1">
        <v>2760</v>
      </c>
      <c r="K43" s="1">
        <v>167517.49</v>
      </c>
      <c r="L43" s="1">
        <v>5706</v>
      </c>
      <c r="M43" s="1">
        <v>35671.04</v>
      </c>
      <c r="N43" s="1">
        <v>0</v>
      </c>
      <c r="O43" s="1">
        <v>1234.84</v>
      </c>
      <c r="P43" s="1"/>
      <c r="Q43" s="1"/>
      <c r="R43" s="1">
        <v>0.12</v>
      </c>
      <c r="S43" s="5">
        <f t="shared" si="4"/>
        <v>1696507.26</v>
      </c>
      <c r="T43" s="1"/>
      <c r="U43" s="1"/>
      <c r="V43" s="1"/>
      <c r="W43" s="5">
        <f t="shared" si="5"/>
        <v>1696507.26</v>
      </c>
    </row>
    <row r="44" spans="1:23" ht="12.75">
      <c r="A44" s="33" t="s">
        <v>51</v>
      </c>
      <c r="B44" s="1">
        <v>186470.24</v>
      </c>
      <c r="C44" s="1">
        <v>75641.16</v>
      </c>
      <c r="D44" s="1">
        <v>41023.45</v>
      </c>
      <c r="E44" s="1">
        <v>16641.05</v>
      </c>
      <c r="F44" s="1"/>
      <c r="G44" s="1"/>
      <c r="H44" s="1"/>
      <c r="I44" s="6">
        <v>0</v>
      </c>
      <c r="J44" s="1"/>
      <c r="K44" s="1"/>
      <c r="L44" s="1"/>
      <c r="M44" s="1">
        <v>19611.03</v>
      </c>
      <c r="N44" s="1">
        <v>76325.15</v>
      </c>
      <c r="O44" s="1">
        <v>0</v>
      </c>
      <c r="P44" s="1"/>
      <c r="Q44" s="1"/>
      <c r="R44" s="1"/>
      <c r="S44" s="5">
        <f t="shared" si="4"/>
        <v>415712.07999999996</v>
      </c>
      <c r="T44" s="1"/>
      <c r="U44" s="1"/>
      <c r="V44" s="1"/>
      <c r="W44" s="5">
        <f t="shared" si="5"/>
        <v>415712.07999999996</v>
      </c>
    </row>
    <row r="45" spans="1:23" ht="12.75">
      <c r="A45" s="33" t="s">
        <v>52</v>
      </c>
      <c r="B45" s="1">
        <v>483533.82</v>
      </c>
      <c r="C45" s="1">
        <v>127784.51</v>
      </c>
      <c r="D45" s="1">
        <v>109697.12</v>
      </c>
      <c r="E45" s="1">
        <v>31484.53</v>
      </c>
      <c r="F45" s="1"/>
      <c r="G45" s="1"/>
      <c r="H45" s="1"/>
      <c r="I45" s="6">
        <v>300</v>
      </c>
      <c r="J45" s="1"/>
      <c r="K45" s="1"/>
      <c r="L45" s="1"/>
      <c r="M45" s="1">
        <v>30424.58</v>
      </c>
      <c r="N45" s="1">
        <v>131321.95</v>
      </c>
      <c r="O45" s="1">
        <v>507.54</v>
      </c>
      <c r="P45" s="1"/>
      <c r="Q45" s="1"/>
      <c r="R45" s="1"/>
      <c r="S45" s="5">
        <f t="shared" si="4"/>
        <v>915054.05</v>
      </c>
      <c r="T45" s="1"/>
      <c r="U45" s="1"/>
      <c r="V45" s="1"/>
      <c r="W45" s="5">
        <f t="shared" si="5"/>
        <v>915054.05</v>
      </c>
    </row>
    <row r="46" spans="1:23" ht="12.75">
      <c r="A46" s="33" t="s">
        <v>53</v>
      </c>
      <c r="B46" s="1">
        <v>263974.28</v>
      </c>
      <c r="C46" s="1">
        <v>93089.28</v>
      </c>
      <c r="D46" s="1">
        <v>56835.3</v>
      </c>
      <c r="E46" s="1">
        <v>23671.68</v>
      </c>
      <c r="F46" s="1"/>
      <c r="G46" s="1"/>
      <c r="H46" s="1"/>
      <c r="I46" s="6">
        <v>200</v>
      </c>
      <c r="J46" s="1">
        <v>660</v>
      </c>
      <c r="K46" s="1"/>
      <c r="L46" s="1"/>
      <c r="M46" s="1">
        <v>28799.51</v>
      </c>
      <c r="N46" s="1">
        <v>106174.15</v>
      </c>
      <c r="O46" s="1"/>
      <c r="P46" s="1"/>
      <c r="Q46" s="1"/>
      <c r="R46" s="1"/>
      <c r="S46" s="5">
        <f t="shared" si="4"/>
        <v>573404.2000000001</v>
      </c>
      <c r="T46" s="1"/>
      <c r="U46" s="1"/>
      <c r="V46" s="1"/>
      <c r="W46" s="5">
        <f t="shared" si="5"/>
        <v>573404.2000000001</v>
      </c>
    </row>
    <row r="47" spans="1:23" ht="12.75">
      <c r="A47" s="33" t="s">
        <v>54</v>
      </c>
      <c r="B47" s="1">
        <v>152979.3</v>
      </c>
      <c r="C47" s="1">
        <v>57254.99</v>
      </c>
      <c r="D47" s="1">
        <v>34036.75</v>
      </c>
      <c r="E47" s="1">
        <v>14169.31</v>
      </c>
      <c r="F47" s="1"/>
      <c r="G47" s="1"/>
      <c r="H47" s="1"/>
      <c r="I47" s="6">
        <v>0</v>
      </c>
      <c r="J47" s="1"/>
      <c r="K47" s="1"/>
      <c r="L47" s="1"/>
      <c r="M47" s="1">
        <v>14570.81</v>
      </c>
      <c r="N47" s="1"/>
      <c r="O47" s="1"/>
      <c r="P47" s="1"/>
      <c r="Q47" s="1"/>
      <c r="R47" s="1"/>
      <c r="S47" s="5">
        <f t="shared" si="4"/>
        <v>273011.16</v>
      </c>
      <c r="T47" s="1"/>
      <c r="U47" s="1"/>
      <c r="V47" s="1"/>
      <c r="W47" s="5">
        <f t="shared" si="5"/>
        <v>273011.16</v>
      </c>
    </row>
    <row r="48" spans="1:23" s="14" customFormat="1" ht="12.75">
      <c r="A48" s="8" t="s">
        <v>1</v>
      </c>
      <c r="B48" s="8">
        <f aca="true" t="shared" si="6" ref="B48:W48">SUM(B30:B47)</f>
        <v>8679554.060000002</v>
      </c>
      <c r="C48" s="8">
        <f t="shared" si="6"/>
        <v>1975665.46</v>
      </c>
      <c r="D48" s="8">
        <f t="shared" si="6"/>
        <v>1936621.2899999998</v>
      </c>
      <c r="E48" s="8">
        <f t="shared" si="6"/>
        <v>502423.7799999999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3917.0499999999997</v>
      </c>
      <c r="J48" s="8">
        <f t="shared" si="6"/>
        <v>28640</v>
      </c>
      <c r="K48" s="8">
        <f t="shared" si="6"/>
        <v>1171038.85</v>
      </c>
      <c r="L48" s="8">
        <f t="shared" si="6"/>
        <v>26626.949999999997</v>
      </c>
      <c r="M48" s="8">
        <f t="shared" si="6"/>
        <v>462638.16000000003</v>
      </c>
      <c r="N48" s="8">
        <f t="shared" si="6"/>
        <v>1437674.5999999996</v>
      </c>
      <c r="O48" s="8">
        <f t="shared" si="6"/>
        <v>26416.330000000005</v>
      </c>
      <c r="P48" s="8">
        <f>SUM(P30:P47)</f>
        <v>0</v>
      </c>
      <c r="Q48" s="8">
        <f t="shared" si="6"/>
        <v>0</v>
      </c>
      <c r="R48" s="8">
        <f t="shared" si="6"/>
        <v>1.6200000000000006</v>
      </c>
      <c r="S48" s="5">
        <f t="shared" si="6"/>
        <v>16251218.150000002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16251218.150000002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186263.75</v>
      </c>
      <c r="D50" s="1"/>
      <c r="E50" s="1">
        <v>45241.57</v>
      </c>
      <c r="F50" s="1"/>
      <c r="G50" s="1"/>
      <c r="H50" s="1"/>
      <c r="I50" s="8">
        <v>250.67000000000002</v>
      </c>
      <c r="J50" s="1"/>
      <c r="K50" s="1">
        <v>47186.54</v>
      </c>
      <c r="L50" s="1">
        <v>54.6</v>
      </c>
      <c r="M50" s="1">
        <v>2364.3199999999997</v>
      </c>
      <c r="N50" s="1"/>
      <c r="O50" s="1"/>
      <c r="P50" s="1">
        <v>955.6</v>
      </c>
      <c r="Q50" s="1"/>
      <c r="R50" s="1">
        <v>0.1</v>
      </c>
      <c r="S50" s="5">
        <f t="shared" si="4"/>
        <v>282317.14999999997</v>
      </c>
      <c r="T50" s="1"/>
      <c r="U50" s="1"/>
      <c r="V50" s="1"/>
      <c r="W50" s="5">
        <f>S50+T50+U50+V50</f>
        <v>282317.14999999997</v>
      </c>
    </row>
    <row r="51" spans="1:23" ht="12.75">
      <c r="A51" s="1" t="s">
        <v>22</v>
      </c>
      <c r="B51" s="1"/>
      <c r="C51" s="1">
        <v>94714.8</v>
      </c>
      <c r="D51" s="1"/>
      <c r="E51" s="1">
        <v>21922.2</v>
      </c>
      <c r="F51" s="1"/>
      <c r="G51" s="1"/>
      <c r="H51" s="1"/>
      <c r="I51" s="8">
        <v>70.66</v>
      </c>
      <c r="J51" s="1"/>
      <c r="K51" s="1">
        <v>60890.73</v>
      </c>
      <c r="L51" s="1"/>
      <c r="M51" s="1">
        <v>1612.8700000000001</v>
      </c>
      <c r="N51" s="1"/>
      <c r="O51" s="1"/>
      <c r="P51" s="1"/>
      <c r="Q51" s="1"/>
      <c r="R51" s="1">
        <v>0.1</v>
      </c>
      <c r="S51" s="5">
        <f t="shared" si="4"/>
        <v>179211.36000000002</v>
      </c>
      <c r="T51" s="1"/>
      <c r="U51" s="1"/>
      <c r="V51" s="1"/>
      <c r="W51" s="5">
        <f>S51+T51+U51+V51</f>
        <v>179211.36000000002</v>
      </c>
    </row>
    <row r="52" spans="1:23" ht="12.75">
      <c r="A52" s="9" t="s">
        <v>3</v>
      </c>
      <c r="B52" s="1"/>
      <c r="C52" s="1">
        <v>140047.84</v>
      </c>
      <c r="D52" s="1"/>
      <c r="E52" s="1">
        <v>31324.84</v>
      </c>
      <c r="F52" s="1"/>
      <c r="G52" s="1"/>
      <c r="H52" s="1"/>
      <c r="I52" s="8">
        <v>70.66</v>
      </c>
      <c r="J52" s="1"/>
      <c r="K52" s="1"/>
      <c r="L52" s="1"/>
      <c r="M52" s="1">
        <v>2510.94</v>
      </c>
      <c r="N52" s="1"/>
      <c r="O52" s="1"/>
      <c r="P52" s="1"/>
      <c r="Q52" s="1"/>
      <c r="R52" s="1">
        <v>0.1</v>
      </c>
      <c r="S52" s="5">
        <f t="shared" si="4"/>
        <v>173954.38</v>
      </c>
      <c r="T52" s="1"/>
      <c r="U52" s="1"/>
      <c r="V52" s="1"/>
      <c r="W52" s="5">
        <f>S52+T52+U52+V52</f>
        <v>173954.38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421026.39</v>
      </c>
      <c r="D53" s="8">
        <f t="shared" si="7"/>
        <v>0</v>
      </c>
      <c r="E53" s="8">
        <f t="shared" si="7"/>
        <v>98488.61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391.99</v>
      </c>
      <c r="J53" s="8">
        <f t="shared" si="7"/>
        <v>0</v>
      </c>
      <c r="K53" s="8">
        <f t="shared" si="7"/>
        <v>108077.27</v>
      </c>
      <c r="L53" s="8">
        <f t="shared" si="7"/>
        <v>54.6</v>
      </c>
      <c r="M53" s="8">
        <f t="shared" si="7"/>
        <v>6488.129999999999</v>
      </c>
      <c r="N53" s="8">
        <f t="shared" si="7"/>
        <v>0</v>
      </c>
      <c r="O53" s="8">
        <f t="shared" si="7"/>
        <v>0</v>
      </c>
      <c r="P53" s="8">
        <f t="shared" si="7"/>
        <v>955.6</v>
      </c>
      <c r="Q53" s="8">
        <f t="shared" si="7"/>
        <v>0</v>
      </c>
      <c r="R53" s="8">
        <f t="shared" si="7"/>
        <v>0.30000000000000004</v>
      </c>
      <c r="S53" s="5">
        <f t="shared" si="7"/>
        <v>635482.89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635482.89</v>
      </c>
      <c r="X53" s="16"/>
    </row>
    <row r="54" spans="1:23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 hidden="1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>
        <v>279678.66</v>
      </c>
      <c r="D57" s="8"/>
      <c r="E57" s="8">
        <v>61030.51</v>
      </c>
      <c r="F57" s="8"/>
      <c r="G57" s="8"/>
      <c r="H57" s="8"/>
      <c r="I57" s="8">
        <v>255</v>
      </c>
      <c r="J57" s="8"/>
      <c r="K57" s="8">
        <v>151071.66999999998</v>
      </c>
      <c r="L57" s="8">
        <v>475.5</v>
      </c>
      <c r="M57" s="8">
        <v>14020.97</v>
      </c>
      <c r="N57" s="8"/>
      <c r="O57" s="8">
        <v>744.39</v>
      </c>
      <c r="P57" s="8"/>
      <c r="Q57" s="8"/>
      <c r="R57" s="8"/>
      <c r="S57" s="5">
        <f t="shared" si="4"/>
        <v>507276.69999999995</v>
      </c>
      <c r="T57" s="17"/>
      <c r="U57" s="8"/>
      <c r="V57" s="8"/>
      <c r="W57" s="8">
        <f>S57+T57+U57+V57</f>
        <v>507276.69999999995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>
        <v>80254.68</v>
      </c>
      <c r="C59" s="19">
        <v>6654.35</v>
      </c>
      <c r="D59" s="19">
        <v>17656.03</v>
      </c>
      <c r="E59" s="19">
        <v>2178.96</v>
      </c>
      <c r="F59" s="19"/>
      <c r="G59" s="19"/>
      <c r="H59" s="19"/>
      <c r="I59" s="8">
        <v>326</v>
      </c>
      <c r="J59" s="19">
        <v>660</v>
      </c>
      <c r="K59" s="19"/>
      <c r="L59" s="19"/>
      <c r="M59" s="19">
        <v>1008.04</v>
      </c>
      <c r="N59" s="19"/>
      <c r="O59" s="19"/>
      <c r="P59" s="19"/>
      <c r="Q59" s="19"/>
      <c r="R59" s="19"/>
      <c r="S59" s="5">
        <f t="shared" si="4"/>
        <v>108738.06</v>
      </c>
      <c r="T59" s="19"/>
      <c r="U59" s="19"/>
      <c r="V59" s="19"/>
      <c r="W59" s="8">
        <f>S59+T59+U59+V59</f>
        <v>108738.06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35" customFormat="1" ht="12.75">
      <c r="A61" s="5" t="s">
        <v>29</v>
      </c>
      <c r="B61" s="5"/>
      <c r="C61" s="5">
        <v>99917.61</v>
      </c>
      <c r="D61" s="5"/>
      <c r="E61" s="5">
        <v>21981.87</v>
      </c>
      <c r="F61" s="5"/>
      <c r="G61" s="5"/>
      <c r="H61" s="5"/>
      <c r="I61" s="5">
        <v>106</v>
      </c>
      <c r="J61" s="5"/>
      <c r="K61" s="5">
        <v>18160.27</v>
      </c>
      <c r="L61" s="5">
        <v>142.65</v>
      </c>
      <c r="M61" s="5">
        <v>5929.73</v>
      </c>
      <c r="N61" s="5"/>
      <c r="O61" s="5"/>
      <c r="P61" s="5"/>
      <c r="Q61" s="5"/>
      <c r="R61" s="5">
        <v>0.15</v>
      </c>
      <c r="S61" s="5">
        <f t="shared" si="4"/>
        <v>146238.28</v>
      </c>
      <c r="T61" s="5"/>
      <c r="U61" s="5"/>
      <c r="V61" s="5"/>
      <c r="W61" s="8">
        <f>S61+T61+U61+V61</f>
        <v>146238.28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4" spans="8:18" ht="12.75">
      <c r="H64" s="20"/>
      <c r="R64" s="20"/>
    </row>
    <row r="65" ht="12.75">
      <c r="N6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7" sqref="D47"/>
    </sheetView>
  </sheetViews>
  <sheetFormatPr defaultColWidth="9.140625" defaultRowHeight="12.75"/>
  <cols>
    <col min="1" max="1" width="23.0039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261205.06</v>
      </c>
      <c r="D5" s="4"/>
      <c r="E5" s="4">
        <v>75974.2</v>
      </c>
      <c r="F5" s="4"/>
      <c r="G5" s="4"/>
      <c r="H5" s="4"/>
      <c r="I5" s="1">
        <v>202.04000000000002</v>
      </c>
      <c r="J5" s="4"/>
      <c r="K5" s="4">
        <v>26901.06</v>
      </c>
      <c r="L5" s="2">
        <v>2377.5</v>
      </c>
      <c r="M5" s="4">
        <v>5104.78</v>
      </c>
      <c r="N5" s="4"/>
      <c r="O5" s="4">
        <v>253.77</v>
      </c>
      <c r="P5" s="4"/>
      <c r="Q5" s="4"/>
      <c r="R5" s="4"/>
      <c r="S5" s="29">
        <f>SUM(B5:R5)</f>
        <v>372018.41000000003</v>
      </c>
      <c r="T5" s="4"/>
      <c r="U5" s="4"/>
      <c r="V5" s="4"/>
      <c r="W5" s="5">
        <f aca="true" t="shared" si="0" ref="W5:W10">S5+T5+U5+V5</f>
        <v>372018.41000000003</v>
      </c>
    </row>
    <row r="6" spans="1:23" ht="12.75">
      <c r="A6" s="3">
        <v>3</v>
      </c>
      <c r="B6" s="4"/>
      <c r="C6" s="4">
        <v>112751.85</v>
      </c>
      <c r="D6" s="4"/>
      <c r="E6" s="4">
        <v>39003.55</v>
      </c>
      <c r="F6" s="4"/>
      <c r="G6" s="4"/>
      <c r="H6" s="4"/>
      <c r="I6" s="1">
        <v>202.03</v>
      </c>
      <c r="J6" s="4"/>
      <c r="K6" s="4">
        <v>0</v>
      </c>
      <c r="L6" s="4">
        <v>546</v>
      </c>
      <c r="M6" s="4">
        <v>3394.75</v>
      </c>
      <c r="N6" s="4">
        <v>28366.53</v>
      </c>
      <c r="O6" s="4">
        <v>1222.77</v>
      </c>
      <c r="P6" s="4"/>
      <c r="Q6" s="4"/>
      <c r="R6" s="4"/>
      <c r="S6" s="29">
        <f aca="true" t="shared" si="1" ref="S6:S27">SUM(B6:R6)</f>
        <v>185487.48</v>
      </c>
      <c r="T6" s="4"/>
      <c r="U6" s="4"/>
      <c r="V6" s="4"/>
      <c r="W6" s="5">
        <f t="shared" si="0"/>
        <v>185487.48</v>
      </c>
    </row>
    <row r="7" spans="1:23" ht="12.75">
      <c r="A7" s="3">
        <v>4</v>
      </c>
      <c r="B7" s="4"/>
      <c r="C7" s="4">
        <v>112826.83</v>
      </c>
      <c r="D7" s="4"/>
      <c r="E7" s="4">
        <v>40562.85</v>
      </c>
      <c r="F7" s="4"/>
      <c r="G7" s="4"/>
      <c r="H7" s="4"/>
      <c r="I7" s="1">
        <v>202.03</v>
      </c>
      <c r="J7" s="4"/>
      <c r="K7" s="4">
        <v>0</v>
      </c>
      <c r="L7" s="4">
        <v>1283.85</v>
      </c>
      <c r="M7" s="4">
        <v>1070.62</v>
      </c>
      <c r="N7" s="4">
        <v>74997.32999999999</v>
      </c>
      <c r="O7" s="4">
        <v>304.52</v>
      </c>
      <c r="P7" s="4"/>
      <c r="Q7" s="4"/>
      <c r="R7" s="4"/>
      <c r="S7" s="29">
        <f t="shared" si="1"/>
        <v>231248.02999999997</v>
      </c>
      <c r="T7" s="4"/>
      <c r="U7" s="4"/>
      <c r="V7" s="4"/>
      <c r="W7" s="5">
        <f t="shared" si="0"/>
        <v>231248.02999999997</v>
      </c>
    </row>
    <row r="8" spans="1:23" ht="12.75">
      <c r="A8" s="3">
        <v>5</v>
      </c>
      <c r="B8" s="4"/>
      <c r="C8" s="4">
        <v>327156.85</v>
      </c>
      <c r="D8" s="4"/>
      <c r="E8" s="4">
        <v>86486.28</v>
      </c>
      <c r="F8" s="4"/>
      <c r="G8" s="4"/>
      <c r="H8" s="4"/>
      <c r="I8" s="1">
        <v>329.53</v>
      </c>
      <c r="J8" s="4"/>
      <c r="K8" s="4">
        <v>48614.21</v>
      </c>
      <c r="L8" s="4">
        <v>1902</v>
      </c>
      <c r="M8" s="4">
        <v>5555.73</v>
      </c>
      <c r="N8" s="4">
        <v>0</v>
      </c>
      <c r="O8" s="4">
        <v>0</v>
      </c>
      <c r="P8" s="4"/>
      <c r="Q8" s="4"/>
      <c r="R8" s="4"/>
      <c r="S8" s="29">
        <f t="shared" si="1"/>
        <v>470044.60000000003</v>
      </c>
      <c r="T8" s="4"/>
      <c r="U8" s="4"/>
      <c r="V8" s="4"/>
      <c r="W8" s="5">
        <f t="shared" si="0"/>
        <v>470044.60000000003</v>
      </c>
    </row>
    <row r="9" spans="1:23" ht="12.75">
      <c r="A9" s="3">
        <v>6</v>
      </c>
      <c r="B9" s="4"/>
      <c r="C9" s="4">
        <v>176469.32</v>
      </c>
      <c r="D9" s="4"/>
      <c r="E9" s="4">
        <v>55677.62</v>
      </c>
      <c r="F9" s="4"/>
      <c r="G9" s="4"/>
      <c r="H9" s="4"/>
      <c r="I9" s="1">
        <v>202.03</v>
      </c>
      <c r="J9" s="4"/>
      <c r="K9" s="4">
        <v>34310.16</v>
      </c>
      <c r="L9" s="4">
        <v>1902</v>
      </c>
      <c r="M9" s="4">
        <v>3876.1</v>
      </c>
      <c r="N9" s="4">
        <v>0</v>
      </c>
      <c r="O9" s="4">
        <v>126.88</v>
      </c>
      <c r="P9" s="4"/>
      <c r="Q9" s="4"/>
      <c r="R9" s="4"/>
      <c r="S9" s="29">
        <f t="shared" si="1"/>
        <v>272564.11</v>
      </c>
      <c r="T9" s="4"/>
      <c r="U9" s="4"/>
      <c r="V9" s="4"/>
      <c r="W9" s="5">
        <f t="shared" si="0"/>
        <v>272564.11</v>
      </c>
    </row>
    <row r="10" spans="1:23" ht="12.75">
      <c r="A10" s="3">
        <v>11</v>
      </c>
      <c r="B10" s="4"/>
      <c r="C10" s="4">
        <v>71770.78</v>
      </c>
      <c r="D10" s="4"/>
      <c r="E10" s="4">
        <v>22200.59</v>
      </c>
      <c r="F10" s="4"/>
      <c r="G10" s="4"/>
      <c r="H10" s="4"/>
      <c r="I10" s="1">
        <v>431.04</v>
      </c>
      <c r="J10" s="4"/>
      <c r="K10" s="4">
        <v>6355.07</v>
      </c>
      <c r="L10" s="4">
        <v>191.1</v>
      </c>
      <c r="M10" s="4">
        <v>2158.45</v>
      </c>
      <c r="N10" s="4">
        <v>0</v>
      </c>
      <c r="O10" s="4">
        <v>2064.78</v>
      </c>
      <c r="P10" s="4"/>
      <c r="Q10" s="4"/>
      <c r="R10" s="4"/>
      <c r="S10" s="29">
        <f t="shared" si="1"/>
        <v>105171.80999999998</v>
      </c>
      <c r="T10" s="4"/>
      <c r="U10" s="4"/>
      <c r="V10" s="4"/>
      <c r="W10" s="5">
        <f t="shared" si="0"/>
        <v>105171.80999999998</v>
      </c>
    </row>
    <row r="11" spans="1:23" ht="12.75">
      <c r="A11" s="3">
        <v>12</v>
      </c>
      <c r="B11" s="4"/>
      <c r="C11" s="4">
        <v>246887.12</v>
      </c>
      <c r="D11" s="4"/>
      <c r="E11" s="4">
        <v>67060</v>
      </c>
      <c r="F11" s="4"/>
      <c r="G11" s="4"/>
      <c r="H11" s="4"/>
      <c r="I11" s="1">
        <v>292.04</v>
      </c>
      <c r="J11" s="4"/>
      <c r="K11" s="4">
        <v>0</v>
      </c>
      <c r="L11" s="4">
        <v>546</v>
      </c>
      <c r="M11" s="4">
        <v>5088.32</v>
      </c>
      <c r="N11" s="4">
        <v>47248.67</v>
      </c>
      <c r="O11" s="4">
        <v>7120.96</v>
      </c>
      <c r="P11" s="4"/>
      <c r="Q11" s="4"/>
      <c r="R11" s="4"/>
      <c r="S11" s="29">
        <f t="shared" si="1"/>
        <v>374243.11</v>
      </c>
      <c r="T11" s="4"/>
      <c r="U11" s="4"/>
      <c r="V11" s="4"/>
      <c r="W11" s="5">
        <f>S11+T11+U11+V11</f>
        <v>374243.11</v>
      </c>
    </row>
    <row r="12" spans="1:23" ht="12.75">
      <c r="A12" s="3">
        <v>13</v>
      </c>
      <c r="B12" s="4"/>
      <c r="C12" s="4">
        <v>132930.6</v>
      </c>
      <c r="D12" s="4"/>
      <c r="E12" s="4">
        <v>40176.81</v>
      </c>
      <c r="F12" s="4"/>
      <c r="G12" s="4"/>
      <c r="H12" s="4"/>
      <c r="I12" s="1">
        <v>329.54</v>
      </c>
      <c r="J12" s="4"/>
      <c r="K12" s="4">
        <v>0</v>
      </c>
      <c r="L12" s="4">
        <v>546</v>
      </c>
      <c r="M12" s="4">
        <v>3825.42</v>
      </c>
      <c r="N12" s="4">
        <v>54064.79</v>
      </c>
      <c r="O12" s="4">
        <v>253.77</v>
      </c>
      <c r="P12" s="4"/>
      <c r="Q12" s="4"/>
      <c r="R12" s="4"/>
      <c r="S12" s="29">
        <f t="shared" si="1"/>
        <v>232126.93000000002</v>
      </c>
      <c r="T12" s="4"/>
      <c r="U12" s="4"/>
      <c r="V12" s="4"/>
      <c r="W12" s="5">
        <f aca="true" t="shared" si="2" ref="W12:W27">S12+T12+U12+V12</f>
        <v>232126.93000000002</v>
      </c>
    </row>
    <row r="13" spans="1:23" ht="12.75">
      <c r="A13" s="3">
        <v>14</v>
      </c>
      <c r="B13" s="4"/>
      <c r="C13" s="4">
        <v>63181.29</v>
      </c>
      <c r="D13" s="4"/>
      <c r="E13" s="4">
        <v>15162.98</v>
      </c>
      <c r="F13" s="4"/>
      <c r="G13" s="4"/>
      <c r="H13" s="4"/>
      <c r="I13" s="1">
        <v>77.04</v>
      </c>
      <c r="J13" s="4"/>
      <c r="K13" s="4">
        <v>0</v>
      </c>
      <c r="L13" s="4">
        <v>1337.7</v>
      </c>
      <c r="M13" s="4">
        <v>0</v>
      </c>
      <c r="N13" s="4">
        <v>0</v>
      </c>
      <c r="O13" s="4">
        <v>0</v>
      </c>
      <c r="P13" s="4"/>
      <c r="Q13" s="4"/>
      <c r="R13" s="4"/>
      <c r="S13" s="29">
        <f t="shared" si="1"/>
        <v>79759.01</v>
      </c>
      <c r="T13" s="4"/>
      <c r="U13" s="4"/>
      <c r="V13" s="4"/>
      <c r="W13" s="5">
        <f t="shared" si="2"/>
        <v>79759.01</v>
      </c>
    </row>
    <row r="14" spans="1:23" ht="12.75">
      <c r="A14" s="3">
        <v>16</v>
      </c>
      <c r="B14" s="4"/>
      <c r="C14" s="4">
        <v>102829.55</v>
      </c>
      <c r="D14" s="4"/>
      <c r="E14" s="4">
        <v>38294.23</v>
      </c>
      <c r="F14" s="4"/>
      <c r="G14" s="4"/>
      <c r="H14" s="4"/>
      <c r="I14" s="1">
        <v>202.04000000000002</v>
      </c>
      <c r="J14" s="4"/>
      <c r="K14" s="4">
        <v>10787.16</v>
      </c>
      <c r="L14" s="4">
        <v>1188.75</v>
      </c>
      <c r="M14" s="4">
        <v>1000.69</v>
      </c>
      <c r="N14" s="4">
        <v>0</v>
      </c>
      <c r="O14" s="4">
        <v>1893.16</v>
      </c>
      <c r="P14" s="4"/>
      <c r="Q14" s="4"/>
      <c r="R14" s="4"/>
      <c r="S14" s="29">
        <f t="shared" si="1"/>
        <v>156195.58000000002</v>
      </c>
      <c r="T14" s="4"/>
      <c r="U14" s="4"/>
      <c r="V14" s="4"/>
      <c r="W14" s="5">
        <f t="shared" si="2"/>
        <v>156195.58000000002</v>
      </c>
    </row>
    <row r="15" spans="1:23" ht="12.75">
      <c r="A15" s="3">
        <v>21</v>
      </c>
      <c r="B15" s="4"/>
      <c r="C15" s="4">
        <v>228974.98</v>
      </c>
      <c r="D15" s="4"/>
      <c r="E15" s="4">
        <v>83110.15</v>
      </c>
      <c r="F15" s="4"/>
      <c r="G15" s="4"/>
      <c r="H15" s="4"/>
      <c r="I15" s="1">
        <v>202.04000000000002</v>
      </c>
      <c r="J15" s="4"/>
      <c r="K15" s="4">
        <v>61607.13</v>
      </c>
      <c r="L15" s="4">
        <v>2853</v>
      </c>
      <c r="M15" s="4">
        <v>8550.2</v>
      </c>
      <c r="N15" s="4">
        <v>0</v>
      </c>
      <c r="O15" s="4">
        <v>634.42</v>
      </c>
      <c r="P15" s="4"/>
      <c r="Q15" s="4"/>
      <c r="R15" s="4"/>
      <c r="S15" s="29">
        <f t="shared" si="1"/>
        <v>385931.92</v>
      </c>
      <c r="T15" s="4"/>
      <c r="U15" s="4"/>
      <c r="V15" s="4"/>
      <c r="W15" s="5">
        <f t="shared" si="2"/>
        <v>385931.92</v>
      </c>
    </row>
    <row r="16" spans="1:23" ht="12.75">
      <c r="A16" s="3">
        <v>24</v>
      </c>
      <c r="B16" s="4"/>
      <c r="C16" s="4">
        <v>288246.36</v>
      </c>
      <c r="D16" s="4"/>
      <c r="E16" s="4">
        <v>85520.51</v>
      </c>
      <c r="F16" s="4"/>
      <c r="G16" s="4"/>
      <c r="H16" s="4"/>
      <c r="I16" s="1">
        <v>328.8</v>
      </c>
      <c r="J16" s="4"/>
      <c r="K16" s="4">
        <v>52712.09</v>
      </c>
      <c r="L16" s="4">
        <v>2377.5</v>
      </c>
      <c r="M16" s="4">
        <v>6214.41</v>
      </c>
      <c r="N16" s="4">
        <v>0</v>
      </c>
      <c r="O16" s="4">
        <v>0</v>
      </c>
      <c r="P16" s="4"/>
      <c r="Q16" s="4"/>
      <c r="R16" s="4"/>
      <c r="S16" s="29">
        <f t="shared" si="1"/>
        <v>435399.67</v>
      </c>
      <c r="T16" s="4"/>
      <c r="U16" s="4"/>
      <c r="V16" s="4"/>
      <c r="W16" s="5">
        <f t="shared" si="2"/>
        <v>435399.67</v>
      </c>
    </row>
    <row r="17" spans="1:23" ht="12.75">
      <c r="A17" s="3">
        <v>25</v>
      </c>
      <c r="B17" s="4"/>
      <c r="C17" s="4">
        <v>196513.13</v>
      </c>
      <c r="D17" s="4"/>
      <c r="E17" s="4">
        <v>65117.42</v>
      </c>
      <c r="F17" s="4"/>
      <c r="G17" s="4"/>
      <c r="H17" s="4"/>
      <c r="I17" s="1">
        <v>351.04</v>
      </c>
      <c r="J17" s="4"/>
      <c r="K17" s="4">
        <v>0</v>
      </c>
      <c r="L17" s="4">
        <v>955.5</v>
      </c>
      <c r="M17" s="4">
        <v>3960.96</v>
      </c>
      <c r="N17" s="4">
        <v>73975.77</v>
      </c>
      <c r="O17" s="4">
        <v>7751.6</v>
      </c>
      <c r="P17" s="4"/>
      <c r="Q17" s="4"/>
      <c r="R17" s="4"/>
      <c r="S17" s="29">
        <f t="shared" si="1"/>
        <v>348625.42</v>
      </c>
      <c r="T17" s="4"/>
      <c r="U17" s="4"/>
      <c r="V17" s="4"/>
      <c r="W17" s="5">
        <f t="shared" si="2"/>
        <v>348625.42</v>
      </c>
    </row>
    <row r="18" spans="1:23" ht="12.75">
      <c r="A18" s="3">
        <v>30</v>
      </c>
      <c r="B18" s="4"/>
      <c r="C18" s="4">
        <v>218332.45</v>
      </c>
      <c r="D18" s="4"/>
      <c r="E18" s="4">
        <v>56418.91</v>
      </c>
      <c r="F18" s="4"/>
      <c r="G18" s="4"/>
      <c r="H18" s="4"/>
      <c r="I18" s="1">
        <v>328.54</v>
      </c>
      <c r="J18" s="4"/>
      <c r="K18" s="4">
        <v>32993.9</v>
      </c>
      <c r="L18" s="4">
        <v>475.5</v>
      </c>
      <c r="M18" s="4">
        <v>2515.66</v>
      </c>
      <c r="N18" s="4">
        <v>0</v>
      </c>
      <c r="O18" s="4">
        <v>2711.95</v>
      </c>
      <c r="P18" s="4"/>
      <c r="Q18" s="4"/>
      <c r="R18" s="4"/>
      <c r="S18" s="29">
        <f t="shared" si="1"/>
        <v>313776.91</v>
      </c>
      <c r="T18" s="4"/>
      <c r="U18" s="4"/>
      <c r="V18" s="4"/>
      <c r="W18" s="5">
        <f t="shared" si="2"/>
        <v>313776.91</v>
      </c>
    </row>
    <row r="19" spans="1:23" ht="12.75">
      <c r="A19" s="3">
        <v>31</v>
      </c>
      <c r="B19" s="4"/>
      <c r="C19" s="4">
        <v>180074.89</v>
      </c>
      <c r="D19" s="4"/>
      <c r="E19" s="4">
        <v>48757.74</v>
      </c>
      <c r="F19" s="4"/>
      <c r="G19" s="4"/>
      <c r="H19" s="4"/>
      <c r="I19" s="1">
        <v>328.54</v>
      </c>
      <c r="J19" s="4"/>
      <c r="K19" s="4">
        <v>24880.4</v>
      </c>
      <c r="L19" s="4">
        <v>1426.5</v>
      </c>
      <c r="M19" s="4">
        <v>5826.8</v>
      </c>
      <c r="N19" s="4">
        <v>0</v>
      </c>
      <c r="O19" s="4">
        <v>253.77</v>
      </c>
      <c r="P19" s="4"/>
      <c r="Q19" s="4"/>
      <c r="R19" s="4"/>
      <c r="S19" s="29">
        <f t="shared" si="1"/>
        <v>261548.63999999998</v>
      </c>
      <c r="T19" s="4"/>
      <c r="U19" s="4"/>
      <c r="V19" s="4"/>
      <c r="W19" s="5">
        <f t="shared" si="2"/>
        <v>261548.63999999998</v>
      </c>
    </row>
    <row r="20" spans="1:23" ht="12.75">
      <c r="A20" s="3">
        <v>32</v>
      </c>
      <c r="B20" s="4"/>
      <c r="C20" s="4">
        <v>135538.78</v>
      </c>
      <c r="D20" s="4"/>
      <c r="E20" s="4">
        <v>42818.64</v>
      </c>
      <c r="F20" s="4"/>
      <c r="G20" s="4"/>
      <c r="H20" s="4"/>
      <c r="I20" s="1">
        <v>328.54</v>
      </c>
      <c r="J20" s="4"/>
      <c r="K20" s="4">
        <v>26978.19</v>
      </c>
      <c r="L20" s="4">
        <v>1664.25</v>
      </c>
      <c r="M20" s="4">
        <v>3748.15</v>
      </c>
      <c r="N20" s="4">
        <v>0</v>
      </c>
      <c r="O20" s="4">
        <v>126.88</v>
      </c>
      <c r="P20" s="4"/>
      <c r="Q20" s="4"/>
      <c r="R20" s="4"/>
      <c r="S20" s="29">
        <f t="shared" si="1"/>
        <v>211203.43</v>
      </c>
      <c r="T20" s="4"/>
      <c r="U20" s="4"/>
      <c r="V20" s="4"/>
      <c r="W20" s="5">
        <f t="shared" si="2"/>
        <v>211203.43</v>
      </c>
    </row>
    <row r="21" spans="1:23" ht="12.75">
      <c r="A21" s="3">
        <v>33</v>
      </c>
      <c r="B21" s="4"/>
      <c r="C21" s="4">
        <v>156206.79</v>
      </c>
      <c r="D21" s="4"/>
      <c r="E21" s="4">
        <v>41502.7</v>
      </c>
      <c r="F21" s="4"/>
      <c r="G21" s="4"/>
      <c r="H21" s="4"/>
      <c r="I21" s="1">
        <v>328.54</v>
      </c>
      <c r="J21" s="4"/>
      <c r="K21" s="4">
        <v>0</v>
      </c>
      <c r="L21" s="4">
        <v>1426.5</v>
      </c>
      <c r="M21" s="4">
        <v>5966.14</v>
      </c>
      <c r="N21" s="4">
        <v>68824.17</v>
      </c>
      <c r="O21" s="4">
        <v>0</v>
      </c>
      <c r="P21" s="4"/>
      <c r="Q21" s="4"/>
      <c r="R21" s="4"/>
      <c r="S21" s="29">
        <f t="shared" si="1"/>
        <v>274254.84</v>
      </c>
      <c r="T21" s="4"/>
      <c r="U21" s="4"/>
      <c r="V21" s="4"/>
      <c r="W21" s="5">
        <f t="shared" si="2"/>
        <v>274254.84</v>
      </c>
    </row>
    <row r="22" spans="1:23" ht="12.75">
      <c r="A22" s="3">
        <v>34</v>
      </c>
      <c r="B22" s="4"/>
      <c r="C22" s="4">
        <v>208648.65</v>
      </c>
      <c r="D22" s="4"/>
      <c r="E22" s="4">
        <v>69250.57</v>
      </c>
      <c r="F22" s="4"/>
      <c r="G22" s="4"/>
      <c r="H22" s="4"/>
      <c r="I22" s="1">
        <v>328.54</v>
      </c>
      <c r="J22" s="4"/>
      <c r="K22" s="4">
        <v>61355.19</v>
      </c>
      <c r="L22" s="4">
        <v>8559</v>
      </c>
      <c r="M22" s="4">
        <v>7397.5</v>
      </c>
      <c r="N22" s="4">
        <v>0</v>
      </c>
      <c r="O22" s="4">
        <v>338.36</v>
      </c>
      <c r="P22" s="4"/>
      <c r="Q22" s="4"/>
      <c r="R22" s="4"/>
      <c r="S22" s="29">
        <f t="shared" si="1"/>
        <v>355877.80999999994</v>
      </c>
      <c r="T22" s="4"/>
      <c r="U22" s="4"/>
      <c r="V22" s="4"/>
      <c r="W22" s="5">
        <f t="shared" si="2"/>
        <v>355877.80999999994</v>
      </c>
    </row>
    <row r="23" spans="1:23" ht="12.75">
      <c r="A23" s="26" t="s">
        <v>30</v>
      </c>
      <c r="B23" s="4"/>
      <c r="C23" s="4">
        <v>65958.28</v>
      </c>
      <c r="D23" s="4"/>
      <c r="E23" s="4">
        <v>18510.29</v>
      </c>
      <c r="F23" s="4"/>
      <c r="G23" s="4"/>
      <c r="H23" s="4"/>
      <c r="I23" s="1">
        <v>0</v>
      </c>
      <c r="J23" s="4"/>
      <c r="K23" s="4">
        <v>0</v>
      </c>
      <c r="L23" s="4"/>
      <c r="M23" s="4">
        <v>1259.1</v>
      </c>
      <c r="N23" s="4">
        <v>0</v>
      </c>
      <c r="O23" s="4">
        <v>0</v>
      </c>
      <c r="P23" s="4"/>
      <c r="Q23" s="4"/>
      <c r="R23" s="4"/>
      <c r="S23" s="29">
        <f t="shared" si="1"/>
        <v>85727.67000000001</v>
      </c>
      <c r="T23" s="4"/>
      <c r="U23" s="4"/>
      <c r="V23" s="4"/>
      <c r="W23" s="5">
        <f t="shared" si="2"/>
        <v>85727.67000000001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>
        <v>0</v>
      </c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116469.06</v>
      </c>
      <c r="D25" s="4"/>
      <c r="E25" s="4">
        <v>31866.39</v>
      </c>
      <c r="F25" s="4"/>
      <c r="G25" s="4"/>
      <c r="H25" s="4"/>
      <c r="I25" s="1">
        <v>106</v>
      </c>
      <c r="J25" s="4"/>
      <c r="K25" s="4"/>
      <c r="L25" s="4"/>
      <c r="M25" s="4">
        <v>2677.8</v>
      </c>
      <c r="N25" s="4">
        <v>48261.57</v>
      </c>
      <c r="O25" s="4">
        <v>0</v>
      </c>
      <c r="P25" s="4"/>
      <c r="Q25" s="4"/>
      <c r="R25" s="4"/>
      <c r="S25" s="29">
        <f t="shared" si="1"/>
        <v>199380.82</v>
      </c>
      <c r="T25" s="4"/>
      <c r="U25" s="4"/>
      <c r="V25" s="4"/>
      <c r="W25" s="5">
        <f t="shared" si="2"/>
        <v>199380.82</v>
      </c>
    </row>
    <row r="26" spans="1:23" ht="12.75">
      <c r="A26" s="26" t="s">
        <v>33</v>
      </c>
      <c r="B26" s="4"/>
      <c r="C26" s="4">
        <v>96363.07</v>
      </c>
      <c r="D26" s="4"/>
      <c r="E26" s="4">
        <v>30307.43</v>
      </c>
      <c r="F26" s="4"/>
      <c r="G26" s="4"/>
      <c r="H26" s="4"/>
      <c r="I26" s="1">
        <v>469.99</v>
      </c>
      <c r="J26" s="4"/>
      <c r="K26" s="4"/>
      <c r="L26" s="4"/>
      <c r="M26" s="4">
        <v>1668.24</v>
      </c>
      <c r="N26" s="4">
        <v>0</v>
      </c>
      <c r="O26" s="4">
        <v>126.88</v>
      </c>
      <c r="P26" s="4"/>
      <c r="Q26" s="4"/>
      <c r="R26" s="4"/>
      <c r="S26" s="29">
        <f t="shared" si="1"/>
        <v>128935.61000000002</v>
      </c>
      <c r="T26" s="4"/>
      <c r="U26" s="4"/>
      <c r="V26" s="4"/>
      <c r="W26" s="5">
        <f t="shared" si="2"/>
        <v>128935.61000000002</v>
      </c>
    </row>
    <row r="27" spans="1:23" ht="12.75">
      <c r="A27" s="26" t="s">
        <v>34</v>
      </c>
      <c r="B27" s="4"/>
      <c r="C27" s="4">
        <v>19504.44</v>
      </c>
      <c r="D27" s="4"/>
      <c r="E27" s="4">
        <v>5059.42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24563.86</v>
      </c>
      <c r="T27" s="4"/>
      <c r="U27" s="4"/>
      <c r="V27" s="4"/>
      <c r="W27" s="5">
        <f t="shared" si="2"/>
        <v>24563.86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3518840.13</v>
      </c>
      <c r="D28" s="8">
        <f t="shared" si="3"/>
        <v>0</v>
      </c>
      <c r="E28" s="8">
        <f t="shared" si="3"/>
        <v>1058839.28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5569.93</v>
      </c>
      <c r="J28" s="8">
        <f t="shared" si="3"/>
        <v>0</v>
      </c>
      <c r="K28" s="8">
        <f t="shared" si="3"/>
        <v>387494.56000000006</v>
      </c>
      <c r="L28" s="8">
        <f t="shared" si="3"/>
        <v>31558.65</v>
      </c>
      <c r="M28" s="8">
        <f t="shared" si="3"/>
        <v>80859.82000000002</v>
      </c>
      <c r="N28" s="8">
        <f t="shared" si="3"/>
        <v>395738.82999999996</v>
      </c>
      <c r="O28" s="8">
        <f t="shared" si="3"/>
        <v>25184.470000000005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5504085.67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5504085.67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0" t="s">
        <v>37</v>
      </c>
      <c r="B30" s="1">
        <v>521353.63</v>
      </c>
      <c r="C30" s="1">
        <v>114312.49</v>
      </c>
      <c r="D30" s="1">
        <v>116762.77</v>
      </c>
      <c r="E30" s="1">
        <v>32185.48</v>
      </c>
      <c r="F30" s="1"/>
      <c r="G30" s="1"/>
      <c r="H30" s="1"/>
      <c r="I30" s="6">
        <v>325.14</v>
      </c>
      <c r="J30" s="1"/>
      <c r="K30" s="1"/>
      <c r="L30" s="1">
        <v>327.6</v>
      </c>
      <c r="M30" s="1">
        <v>5636.8</v>
      </c>
      <c r="N30" s="1">
        <v>58806.560000000005</v>
      </c>
      <c r="O30" s="1">
        <v>1045.53</v>
      </c>
      <c r="P30" s="1"/>
      <c r="Q30" s="1"/>
      <c r="R30" s="1"/>
      <c r="S30" s="5">
        <f>SUM(B30:R30)</f>
        <v>850756.0000000001</v>
      </c>
      <c r="T30" s="1"/>
      <c r="U30" s="1"/>
      <c r="V30" s="1"/>
      <c r="W30" s="5">
        <f>S30+T30+U30+V30</f>
        <v>850756.0000000001</v>
      </c>
    </row>
    <row r="31" spans="1:23" ht="12.75">
      <c r="A31" s="3" t="s">
        <v>38</v>
      </c>
      <c r="B31" s="1">
        <v>561513.76</v>
      </c>
      <c r="C31" s="1">
        <v>157849.7</v>
      </c>
      <c r="D31" s="1">
        <v>116884.08</v>
      </c>
      <c r="E31" s="1">
        <v>35593.76</v>
      </c>
      <c r="F31" s="1"/>
      <c r="G31" s="1"/>
      <c r="H31" s="1"/>
      <c r="I31" s="6">
        <v>75.14</v>
      </c>
      <c r="J31" s="1"/>
      <c r="K31" s="1"/>
      <c r="L31" s="1">
        <v>546</v>
      </c>
      <c r="M31" s="1">
        <v>7156.83</v>
      </c>
      <c r="N31" s="1">
        <v>71715.23</v>
      </c>
      <c r="O31" s="1">
        <v>507.54</v>
      </c>
      <c r="P31" s="1"/>
      <c r="Q31" s="1"/>
      <c r="R31" s="1"/>
      <c r="S31" s="5">
        <f aca="true" t="shared" si="4" ref="S31:S59">SUM(B31:R31)</f>
        <v>951842.0399999999</v>
      </c>
      <c r="T31" s="1"/>
      <c r="U31" s="1"/>
      <c r="V31" s="1"/>
      <c r="W31" s="5">
        <f aca="true" t="shared" si="5" ref="W31:W47">S31+T31+U31+V31</f>
        <v>951842.0399999999</v>
      </c>
    </row>
    <row r="32" spans="1:23" ht="12.75">
      <c r="A32" s="3" t="s">
        <v>39</v>
      </c>
      <c r="B32" s="1">
        <v>218112.33</v>
      </c>
      <c r="C32" s="1">
        <v>61914.26</v>
      </c>
      <c r="D32" s="1">
        <v>52052.69</v>
      </c>
      <c r="E32" s="1">
        <v>21654.5</v>
      </c>
      <c r="F32" s="1"/>
      <c r="G32" s="1"/>
      <c r="H32" s="1"/>
      <c r="I32" s="6">
        <v>350.14</v>
      </c>
      <c r="J32" s="1"/>
      <c r="K32" s="1"/>
      <c r="L32" s="1">
        <v>0</v>
      </c>
      <c r="M32" s="1">
        <v>3724.08</v>
      </c>
      <c r="N32" s="1">
        <v>31175.309999999998</v>
      </c>
      <c r="O32" s="1">
        <v>0</v>
      </c>
      <c r="P32" s="1"/>
      <c r="Q32" s="1"/>
      <c r="R32" s="1"/>
      <c r="S32" s="5">
        <f t="shared" si="4"/>
        <v>388983.31</v>
      </c>
      <c r="T32" s="1"/>
      <c r="U32" s="1"/>
      <c r="V32" s="1"/>
      <c r="W32" s="5">
        <f t="shared" si="5"/>
        <v>388983.31</v>
      </c>
    </row>
    <row r="33" spans="1:23" ht="12.75">
      <c r="A33" s="3" t="s">
        <v>40</v>
      </c>
      <c r="B33" s="1">
        <v>675169.93</v>
      </c>
      <c r="C33" s="1">
        <v>98036.21</v>
      </c>
      <c r="D33" s="1">
        <v>149277.81</v>
      </c>
      <c r="E33" s="1">
        <v>35435.94</v>
      </c>
      <c r="F33" s="1"/>
      <c r="G33" s="1"/>
      <c r="H33" s="1"/>
      <c r="I33" s="6">
        <v>200.14</v>
      </c>
      <c r="J33" s="1"/>
      <c r="K33" s="1">
        <v>44685.99</v>
      </c>
      <c r="L33" s="1">
        <v>237.75</v>
      </c>
      <c r="M33" s="1">
        <v>2900.73</v>
      </c>
      <c r="N33" s="1">
        <v>0</v>
      </c>
      <c r="O33" s="1">
        <v>761.31</v>
      </c>
      <c r="P33" s="1"/>
      <c r="Q33" s="1"/>
      <c r="R33" s="1"/>
      <c r="S33" s="5">
        <f t="shared" si="4"/>
        <v>1006705.8099999999</v>
      </c>
      <c r="T33" s="1"/>
      <c r="U33" s="15"/>
      <c r="V33" s="15"/>
      <c r="W33" s="5">
        <f t="shared" si="5"/>
        <v>1006705.8099999999</v>
      </c>
    </row>
    <row r="34" spans="1:23" ht="12.75">
      <c r="A34" s="3" t="s">
        <v>41</v>
      </c>
      <c r="B34" s="1">
        <v>844047.15</v>
      </c>
      <c r="C34" s="1">
        <v>170362.87</v>
      </c>
      <c r="D34" s="1">
        <v>183321.9</v>
      </c>
      <c r="E34" s="1">
        <v>41477.92</v>
      </c>
      <c r="F34" s="1"/>
      <c r="G34" s="1"/>
      <c r="H34" s="1"/>
      <c r="I34" s="6">
        <v>305.14</v>
      </c>
      <c r="J34" s="1"/>
      <c r="K34" s="1">
        <v>106935.83</v>
      </c>
      <c r="L34" s="1">
        <v>1474.05</v>
      </c>
      <c r="M34" s="1">
        <v>4219.36</v>
      </c>
      <c r="N34" s="1">
        <v>0</v>
      </c>
      <c r="O34" s="1">
        <v>761.31</v>
      </c>
      <c r="P34" s="1"/>
      <c r="Q34" s="1"/>
      <c r="R34" s="1"/>
      <c r="S34" s="5">
        <f t="shared" si="4"/>
        <v>1352905.53</v>
      </c>
      <c r="T34" s="1"/>
      <c r="U34" s="1"/>
      <c r="V34" s="1"/>
      <c r="W34" s="5">
        <f t="shared" si="5"/>
        <v>1352905.53</v>
      </c>
    </row>
    <row r="35" spans="1:23" ht="12.75">
      <c r="A35" s="3" t="s">
        <v>42</v>
      </c>
      <c r="B35" s="1">
        <v>247059.35</v>
      </c>
      <c r="C35" s="1">
        <v>56395.66</v>
      </c>
      <c r="D35" s="1">
        <v>54801.18</v>
      </c>
      <c r="E35" s="1">
        <v>17424.52</v>
      </c>
      <c r="F35" s="1"/>
      <c r="G35" s="1"/>
      <c r="H35" s="1"/>
      <c r="I35" s="6">
        <v>200.14</v>
      </c>
      <c r="J35" s="1"/>
      <c r="K35" s="1">
        <v>0</v>
      </c>
      <c r="L35" s="1">
        <v>819</v>
      </c>
      <c r="M35" s="1">
        <v>4800.78</v>
      </c>
      <c r="N35" s="1">
        <v>11522.24</v>
      </c>
      <c r="O35" s="1">
        <v>126.88</v>
      </c>
      <c r="P35" s="1"/>
      <c r="Q35" s="1"/>
      <c r="R35" s="1"/>
      <c r="S35" s="5">
        <f t="shared" si="4"/>
        <v>393149.75000000006</v>
      </c>
      <c r="T35" s="1"/>
      <c r="U35" s="1"/>
      <c r="V35" s="1"/>
      <c r="W35" s="5">
        <f t="shared" si="5"/>
        <v>393149.75000000006</v>
      </c>
    </row>
    <row r="36" spans="1:23" ht="12.75">
      <c r="A36" s="3" t="s">
        <v>43</v>
      </c>
      <c r="B36" s="1">
        <v>214444.57</v>
      </c>
      <c r="C36" s="1">
        <v>53512.15</v>
      </c>
      <c r="D36" s="1">
        <v>47177.75</v>
      </c>
      <c r="E36" s="1">
        <v>15857.17</v>
      </c>
      <c r="F36" s="1"/>
      <c r="G36" s="1"/>
      <c r="H36" s="1"/>
      <c r="I36" s="6">
        <v>350.14</v>
      </c>
      <c r="J36" s="1"/>
      <c r="K36" s="1">
        <v>0</v>
      </c>
      <c r="L36" s="1">
        <v>136.5</v>
      </c>
      <c r="M36" s="1">
        <v>1851.91</v>
      </c>
      <c r="N36" s="1">
        <v>17434.66</v>
      </c>
      <c r="O36" s="1">
        <v>126.88</v>
      </c>
      <c r="P36" s="1"/>
      <c r="Q36" s="1"/>
      <c r="R36" s="1"/>
      <c r="S36" s="5">
        <f t="shared" si="4"/>
        <v>350891.73</v>
      </c>
      <c r="T36" s="1"/>
      <c r="U36" s="1"/>
      <c r="V36" s="1"/>
      <c r="W36" s="5">
        <f t="shared" si="5"/>
        <v>350891.73</v>
      </c>
    </row>
    <row r="37" spans="1:23" ht="12.75">
      <c r="A37" s="3" t="s">
        <v>44</v>
      </c>
      <c r="B37" s="1">
        <v>300911.29</v>
      </c>
      <c r="C37" s="1">
        <v>48815.34</v>
      </c>
      <c r="D37" s="1">
        <v>67507.53</v>
      </c>
      <c r="E37" s="1">
        <v>16679.91</v>
      </c>
      <c r="F37" s="1"/>
      <c r="G37" s="1"/>
      <c r="H37" s="1"/>
      <c r="I37" s="6">
        <v>280.14</v>
      </c>
      <c r="J37" s="1"/>
      <c r="K37" s="1">
        <v>0</v>
      </c>
      <c r="L37" s="1">
        <v>1092</v>
      </c>
      <c r="M37" s="1">
        <v>5127.6</v>
      </c>
      <c r="N37" s="1">
        <v>16710.58</v>
      </c>
      <c r="O37" s="1">
        <v>0</v>
      </c>
      <c r="P37" s="1"/>
      <c r="Q37" s="1"/>
      <c r="R37" s="1"/>
      <c r="S37" s="5">
        <f t="shared" si="4"/>
        <v>457124.39</v>
      </c>
      <c r="T37" s="1"/>
      <c r="U37" s="1"/>
      <c r="V37" s="1"/>
      <c r="W37" s="5">
        <f t="shared" si="5"/>
        <v>457124.39</v>
      </c>
    </row>
    <row r="38" spans="1:23" ht="12.75">
      <c r="A38" s="3" t="s">
        <v>45</v>
      </c>
      <c r="B38" s="1">
        <v>425405.68</v>
      </c>
      <c r="C38" s="1">
        <v>119942.32</v>
      </c>
      <c r="D38" s="1">
        <v>90283.91</v>
      </c>
      <c r="E38" s="1">
        <v>30818.86</v>
      </c>
      <c r="F38" s="1"/>
      <c r="G38" s="1"/>
      <c r="H38" s="1"/>
      <c r="I38" s="6">
        <v>350.14</v>
      </c>
      <c r="J38" s="1"/>
      <c r="K38" s="1">
        <v>0</v>
      </c>
      <c r="L38" s="1">
        <v>475.5</v>
      </c>
      <c r="M38" s="1">
        <v>3439.08</v>
      </c>
      <c r="N38" s="1">
        <v>52922.63</v>
      </c>
      <c r="O38" s="1">
        <v>0</v>
      </c>
      <c r="P38" s="1"/>
      <c r="Q38" s="1"/>
      <c r="R38" s="1"/>
      <c r="S38" s="5">
        <f t="shared" si="4"/>
        <v>723638.12</v>
      </c>
      <c r="T38" s="1"/>
      <c r="U38" s="15"/>
      <c r="V38" s="1"/>
      <c r="W38" s="5">
        <f t="shared" si="5"/>
        <v>723638.12</v>
      </c>
    </row>
    <row r="39" spans="1:23" ht="12.75">
      <c r="A39" s="3" t="s">
        <v>46</v>
      </c>
      <c r="B39" s="1">
        <v>492032.74</v>
      </c>
      <c r="C39" s="1">
        <v>95179.53</v>
      </c>
      <c r="D39" s="1">
        <v>110617.76</v>
      </c>
      <c r="E39" s="1">
        <v>24102.68</v>
      </c>
      <c r="F39" s="1"/>
      <c r="G39" s="1"/>
      <c r="H39" s="1"/>
      <c r="I39" s="6">
        <v>200.14</v>
      </c>
      <c r="J39" s="1"/>
      <c r="K39" s="1">
        <v>0</v>
      </c>
      <c r="L39" s="1">
        <v>819</v>
      </c>
      <c r="M39" s="1">
        <v>2641.06</v>
      </c>
      <c r="N39" s="1">
        <v>39171.05</v>
      </c>
      <c r="O39" s="1">
        <v>1268.85</v>
      </c>
      <c r="P39" s="1"/>
      <c r="Q39" s="1"/>
      <c r="R39" s="1"/>
      <c r="S39" s="5">
        <f t="shared" si="4"/>
        <v>766032.8100000002</v>
      </c>
      <c r="T39" s="1"/>
      <c r="U39" s="1"/>
      <c r="V39" s="1"/>
      <c r="W39" s="5">
        <f t="shared" si="5"/>
        <v>766032.8100000002</v>
      </c>
    </row>
    <row r="40" spans="1:23" ht="12.75">
      <c r="A40" s="3" t="s">
        <v>47</v>
      </c>
      <c r="B40" s="1">
        <v>270356.63</v>
      </c>
      <c r="C40" s="1">
        <v>72262.08</v>
      </c>
      <c r="D40" s="1">
        <v>59863.07</v>
      </c>
      <c r="E40" s="1">
        <v>22176.5</v>
      </c>
      <c r="F40" s="1"/>
      <c r="G40" s="1"/>
      <c r="H40" s="1"/>
      <c r="I40" s="6">
        <v>325.14</v>
      </c>
      <c r="J40" s="1"/>
      <c r="K40" s="1">
        <v>96913.09</v>
      </c>
      <c r="L40" s="1">
        <v>1426.5</v>
      </c>
      <c r="M40" s="1">
        <v>1768.73</v>
      </c>
      <c r="N40" s="1">
        <v>0</v>
      </c>
      <c r="O40" s="1">
        <v>3535.86</v>
      </c>
      <c r="P40" s="1"/>
      <c r="Q40" s="1"/>
      <c r="R40" s="1"/>
      <c r="S40" s="5">
        <f t="shared" si="4"/>
        <v>528627.6</v>
      </c>
      <c r="T40" s="1"/>
      <c r="U40" s="1"/>
      <c r="V40" s="1"/>
      <c r="W40" s="5">
        <f t="shared" si="5"/>
        <v>528627.6</v>
      </c>
    </row>
    <row r="41" spans="1:23" ht="12.75">
      <c r="A41" s="3" t="s">
        <v>48</v>
      </c>
      <c r="B41" s="1">
        <v>1064077.64</v>
      </c>
      <c r="C41" s="1">
        <v>131603.19</v>
      </c>
      <c r="D41" s="1">
        <v>225176.91</v>
      </c>
      <c r="E41" s="1">
        <v>36974.71</v>
      </c>
      <c r="F41" s="1"/>
      <c r="G41" s="1"/>
      <c r="H41" s="1"/>
      <c r="I41" s="6">
        <v>200.14</v>
      </c>
      <c r="J41" s="1">
        <v>3600</v>
      </c>
      <c r="K41" s="1">
        <v>81443.58</v>
      </c>
      <c r="L41" s="1">
        <v>3328.5</v>
      </c>
      <c r="M41" s="1">
        <v>4940.11</v>
      </c>
      <c r="N41" s="1">
        <v>0</v>
      </c>
      <c r="O41" s="1">
        <v>1141.98</v>
      </c>
      <c r="P41" s="1"/>
      <c r="Q41" s="1"/>
      <c r="R41" s="1"/>
      <c r="S41" s="5">
        <f t="shared" si="4"/>
        <v>1552486.7599999998</v>
      </c>
      <c r="T41" s="1"/>
      <c r="U41" s="1"/>
      <c r="V41" s="1"/>
      <c r="W41" s="5">
        <f t="shared" si="5"/>
        <v>1552486.7599999998</v>
      </c>
    </row>
    <row r="42" spans="1:23" ht="12.75">
      <c r="A42" s="3" t="s">
        <v>49</v>
      </c>
      <c r="B42" s="1">
        <v>619421.9</v>
      </c>
      <c r="C42" s="1">
        <v>62757.08</v>
      </c>
      <c r="D42" s="1">
        <v>131790.93</v>
      </c>
      <c r="E42" s="1">
        <v>23048.2</v>
      </c>
      <c r="F42" s="1"/>
      <c r="G42" s="1"/>
      <c r="H42" s="1"/>
      <c r="I42" s="6">
        <v>407.78</v>
      </c>
      <c r="J42" s="1">
        <v>2300</v>
      </c>
      <c r="K42" s="1">
        <v>193826.08</v>
      </c>
      <c r="L42" s="1">
        <v>0</v>
      </c>
      <c r="M42" s="1">
        <v>3537.46</v>
      </c>
      <c r="N42" s="1">
        <v>0</v>
      </c>
      <c r="O42" s="1"/>
      <c r="P42" s="1"/>
      <c r="Q42" s="1"/>
      <c r="R42" s="1"/>
      <c r="S42" s="5">
        <f t="shared" si="4"/>
        <v>1037089.4299999998</v>
      </c>
      <c r="T42" s="1"/>
      <c r="U42" s="1"/>
      <c r="V42" s="1"/>
      <c r="W42" s="5">
        <f t="shared" si="5"/>
        <v>1037089.4299999998</v>
      </c>
    </row>
    <row r="43" spans="1:23" ht="12.75">
      <c r="A43" s="3" t="s">
        <v>50</v>
      </c>
      <c r="B43" s="1">
        <v>1024170.63</v>
      </c>
      <c r="C43" s="1">
        <v>81308.22</v>
      </c>
      <c r="D43" s="1">
        <v>227124.6</v>
      </c>
      <c r="E43" s="1">
        <v>39877.92</v>
      </c>
      <c r="F43" s="1"/>
      <c r="G43" s="1"/>
      <c r="H43" s="1"/>
      <c r="I43" s="6">
        <v>200.14</v>
      </c>
      <c r="J43" s="1">
        <v>1500</v>
      </c>
      <c r="K43" s="1">
        <v>66178.05</v>
      </c>
      <c r="L43" s="1">
        <v>2615.25</v>
      </c>
      <c r="M43" s="1">
        <v>4192.76</v>
      </c>
      <c r="N43" s="1">
        <v>0</v>
      </c>
      <c r="O43" s="1">
        <v>1015.08</v>
      </c>
      <c r="P43" s="1"/>
      <c r="Q43" s="1"/>
      <c r="R43" s="1"/>
      <c r="S43" s="5">
        <f t="shared" si="4"/>
        <v>1448182.6500000001</v>
      </c>
      <c r="T43" s="1"/>
      <c r="U43" s="1"/>
      <c r="V43" s="1"/>
      <c r="W43" s="5">
        <f t="shared" si="5"/>
        <v>1448182.6500000001</v>
      </c>
    </row>
    <row r="44" spans="1:23" ht="12.75">
      <c r="A44" s="33" t="s">
        <v>51</v>
      </c>
      <c r="B44" s="1">
        <v>192318.4</v>
      </c>
      <c r="C44" s="1">
        <v>43879.36</v>
      </c>
      <c r="D44" s="1">
        <v>42310.04</v>
      </c>
      <c r="E44" s="1">
        <v>16132.21</v>
      </c>
      <c r="F44" s="1"/>
      <c r="G44" s="1"/>
      <c r="H44" s="1"/>
      <c r="I44" s="6">
        <v>300</v>
      </c>
      <c r="J44" s="1"/>
      <c r="K44" s="1">
        <v>0</v>
      </c>
      <c r="L44" s="1"/>
      <c r="M44" s="1">
        <v>2267.4</v>
      </c>
      <c r="N44" s="1">
        <v>17968.690000000002</v>
      </c>
      <c r="O44" s="1">
        <v>0</v>
      </c>
      <c r="P44" s="1"/>
      <c r="Q44" s="1"/>
      <c r="R44" s="1"/>
      <c r="S44" s="5">
        <f t="shared" si="4"/>
        <v>315176.10000000003</v>
      </c>
      <c r="T44" s="1"/>
      <c r="U44" s="1"/>
      <c r="V44" s="1"/>
      <c r="W44" s="5">
        <f t="shared" si="5"/>
        <v>315176.10000000003</v>
      </c>
    </row>
    <row r="45" spans="1:23" ht="12.75">
      <c r="A45" s="33" t="s">
        <v>52</v>
      </c>
      <c r="B45" s="1">
        <v>490523.77</v>
      </c>
      <c r="C45" s="1">
        <v>66641.69</v>
      </c>
      <c r="D45" s="1">
        <v>108794.13</v>
      </c>
      <c r="E45" s="1">
        <v>30314.36</v>
      </c>
      <c r="F45" s="1">
        <v>8715</v>
      </c>
      <c r="G45" s="1"/>
      <c r="H45" s="1"/>
      <c r="I45" s="6">
        <v>275</v>
      </c>
      <c r="J45" s="1"/>
      <c r="K45" s="1"/>
      <c r="L45" s="1"/>
      <c r="M45" s="1">
        <v>2523.26</v>
      </c>
      <c r="N45" s="1">
        <v>24406.37</v>
      </c>
      <c r="O45" s="1">
        <v>507.54</v>
      </c>
      <c r="P45" s="1"/>
      <c r="Q45" s="1"/>
      <c r="R45" s="1"/>
      <c r="S45" s="5">
        <f t="shared" si="4"/>
        <v>732701.12</v>
      </c>
      <c r="T45" s="1"/>
      <c r="U45" s="1"/>
      <c r="V45" s="1"/>
      <c r="W45" s="5">
        <f t="shared" si="5"/>
        <v>732701.12</v>
      </c>
    </row>
    <row r="46" spans="1:23" ht="12.75">
      <c r="A46" s="33" t="s">
        <v>53</v>
      </c>
      <c r="B46" s="1">
        <v>261533.72</v>
      </c>
      <c r="C46" s="1">
        <v>69594.23</v>
      </c>
      <c r="D46" s="1">
        <v>56656.62</v>
      </c>
      <c r="E46" s="1">
        <v>23928.52</v>
      </c>
      <c r="F46" s="1"/>
      <c r="G46" s="1"/>
      <c r="H46" s="1"/>
      <c r="I46" s="6"/>
      <c r="J46" s="1"/>
      <c r="K46" s="1"/>
      <c r="L46" s="1"/>
      <c r="M46" s="1">
        <v>2926.07</v>
      </c>
      <c r="N46" s="1">
        <v>15086.310000000001</v>
      </c>
      <c r="O46" s="1">
        <v>126.88</v>
      </c>
      <c r="P46" s="1"/>
      <c r="Q46" s="1"/>
      <c r="R46" s="1"/>
      <c r="S46" s="5">
        <f t="shared" si="4"/>
        <v>429852.35000000003</v>
      </c>
      <c r="T46" s="1"/>
      <c r="U46" s="1"/>
      <c r="V46" s="1"/>
      <c r="W46" s="5">
        <f t="shared" si="5"/>
        <v>429852.35000000003</v>
      </c>
    </row>
    <row r="47" spans="1:23" ht="12.75">
      <c r="A47" s="33" t="s">
        <v>54</v>
      </c>
      <c r="B47" s="1">
        <v>160818.88</v>
      </c>
      <c r="C47" s="1">
        <v>53956.88</v>
      </c>
      <c r="D47" s="1">
        <v>35380.15</v>
      </c>
      <c r="E47" s="1">
        <v>13218.7</v>
      </c>
      <c r="F47" s="1"/>
      <c r="G47" s="1"/>
      <c r="H47" s="1"/>
      <c r="I47" s="6"/>
      <c r="J47" s="1"/>
      <c r="K47" s="1"/>
      <c r="L47" s="1"/>
      <c r="M47" s="1">
        <v>2634.73</v>
      </c>
      <c r="N47" s="1"/>
      <c r="O47" s="1"/>
      <c r="P47" s="1"/>
      <c r="Q47" s="1"/>
      <c r="R47" s="1"/>
      <c r="S47" s="5">
        <f t="shared" si="4"/>
        <v>266009.33999999997</v>
      </c>
      <c r="T47" s="1"/>
      <c r="U47" s="1"/>
      <c r="V47" s="1"/>
      <c r="W47" s="5">
        <f t="shared" si="5"/>
        <v>266009.33999999997</v>
      </c>
    </row>
    <row r="48" spans="1:23" s="14" customFormat="1" ht="12.75">
      <c r="A48" s="8" t="s">
        <v>1</v>
      </c>
      <c r="B48" s="8">
        <f aca="true" t="shared" si="6" ref="B48:W48">SUM(B30:B47)</f>
        <v>8583272.000000002</v>
      </c>
      <c r="C48" s="8">
        <f t="shared" si="6"/>
        <v>1558323.26</v>
      </c>
      <c r="D48" s="8">
        <f t="shared" si="6"/>
        <v>1875783.83</v>
      </c>
      <c r="E48" s="8">
        <f t="shared" si="6"/>
        <v>476901.86000000004</v>
      </c>
      <c r="F48" s="8">
        <f t="shared" si="6"/>
        <v>8715</v>
      </c>
      <c r="G48" s="8">
        <f t="shared" si="6"/>
        <v>0</v>
      </c>
      <c r="H48" s="8">
        <f t="shared" si="6"/>
        <v>0</v>
      </c>
      <c r="I48" s="8">
        <f t="shared" si="6"/>
        <v>4344.5999999999985</v>
      </c>
      <c r="J48" s="8">
        <f t="shared" si="6"/>
        <v>7400</v>
      </c>
      <c r="K48" s="8">
        <f t="shared" si="6"/>
        <v>589982.62</v>
      </c>
      <c r="L48" s="8">
        <f t="shared" si="6"/>
        <v>13297.65</v>
      </c>
      <c r="M48" s="8">
        <f t="shared" si="6"/>
        <v>66288.75</v>
      </c>
      <c r="N48" s="8">
        <f t="shared" si="6"/>
        <v>356919.63</v>
      </c>
      <c r="O48" s="8">
        <f t="shared" si="6"/>
        <v>10925.64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13552154.839999998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13552154.839999998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169318.44</v>
      </c>
      <c r="D50" s="1"/>
      <c r="E50" s="1">
        <v>41598.97</v>
      </c>
      <c r="F50" s="1"/>
      <c r="G50" s="1"/>
      <c r="H50" s="1"/>
      <c r="I50" s="8">
        <v>285.67</v>
      </c>
      <c r="J50" s="1"/>
      <c r="K50" s="1">
        <v>10060.47</v>
      </c>
      <c r="L50" s="1">
        <v>27.3</v>
      </c>
      <c r="M50" s="1">
        <v>457.28</v>
      </c>
      <c r="N50" s="1"/>
      <c r="O50" s="1"/>
      <c r="P50" s="1"/>
      <c r="Q50" s="1"/>
      <c r="R50" s="1"/>
      <c r="S50" s="5">
        <f t="shared" si="4"/>
        <v>221748.13</v>
      </c>
      <c r="T50" s="1"/>
      <c r="U50" s="1"/>
      <c r="V50" s="1"/>
      <c r="W50" s="5">
        <f>S50+T50+U50+V50</f>
        <v>221748.13</v>
      </c>
    </row>
    <row r="51" spans="1:23" ht="12.75">
      <c r="A51" s="1" t="s">
        <v>22</v>
      </c>
      <c r="B51" s="1"/>
      <c r="C51" s="1">
        <v>76401.96</v>
      </c>
      <c r="D51" s="1"/>
      <c r="E51" s="1">
        <v>18138.08</v>
      </c>
      <c r="F51" s="1"/>
      <c r="G51" s="1"/>
      <c r="H51" s="1"/>
      <c r="I51" s="8">
        <v>70.66</v>
      </c>
      <c r="J51" s="1"/>
      <c r="K51" s="1">
        <v>43433.15</v>
      </c>
      <c r="L51" s="1"/>
      <c r="M51" s="1">
        <v>620.68</v>
      </c>
      <c r="N51" s="1"/>
      <c r="O51" s="1"/>
      <c r="P51" s="1"/>
      <c r="Q51" s="1"/>
      <c r="R51" s="1"/>
      <c r="S51" s="5">
        <f t="shared" si="4"/>
        <v>138664.53</v>
      </c>
      <c r="T51" s="1"/>
      <c r="U51" s="1"/>
      <c r="V51" s="1"/>
      <c r="W51" s="5">
        <f>S51+T51+U51+V51</f>
        <v>138664.53</v>
      </c>
    </row>
    <row r="52" spans="1:23" ht="12.75">
      <c r="A52" s="9" t="s">
        <v>3</v>
      </c>
      <c r="B52" s="1"/>
      <c r="C52" s="1">
        <v>135389.38</v>
      </c>
      <c r="D52" s="1"/>
      <c r="E52" s="1">
        <v>29022.85</v>
      </c>
      <c r="F52" s="1"/>
      <c r="G52" s="1"/>
      <c r="H52" s="1"/>
      <c r="I52" s="8">
        <v>195.66</v>
      </c>
      <c r="J52" s="1"/>
      <c r="K52" s="1"/>
      <c r="L52" s="1"/>
      <c r="M52" s="1">
        <v>456.01</v>
      </c>
      <c r="N52" s="1"/>
      <c r="O52" s="1"/>
      <c r="P52" s="1"/>
      <c r="Q52" s="1"/>
      <c r="R52" s="1"/>
      <c r="S52" s="5">
        <f t="shared" si="4"/>
        <v>165063.90000000002</v>
      </c>
      <c r="T52" s="1"/>
      <c r="U52" s="1"/>
      <c r="V52" s="1"/>
      <c r="W52" s="5">
        <f>S52+T52+U52+V52</f>
        <v>165063.90000000002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381109.78</v>
      </c>
      <c r="D53" s="8">
        <f t="shared" si="7"/>
        <v>0</v>
      </c>
      <c r="E53" s="8">
        <f t="shared" si="7"/>
        <v>88759.9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551.99</v>
      </c>
      <c r="J53" s="8">
        <f t="shared" si="7"/>
        <v>0</v>
      </c>
      <c r="K53" s="8">
        <f t="shared" si="7"/>
        <v>53493.62</v>
      </c>
      <c r="L53" s="8">
        <f t="shared" si="7"/>
        <v>27.3</v>
      </c>
      <c r="M53" s="8">
        <f t="shared" si="7"/>
        <v>1533.97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525476.56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525476.56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200387.94</v>
      </c>
      <c r="D55" s="8"/>
      <c r="E55" s="8">
        <v>51040.58</v>
      </c>
      <c r="F55" s="8">
        <v>1587.5</v>
      </c>
      <c r="G55" s="8"/>
      <c r="H55" s="8"/>
      <c r="I55" s="8">
        <v>252.5</v>
      </c>
      <c r="J55" s="8"/>
      <c r="K55" s="8">
        <v>134376.76</v>
      </c>
      <c r="L55" s="8">
        <v>1093.65</v>
      </c>
      <c r="M55" s="8">
        <v>1221.09</v>
      </c>
      <c r="N55" s="8"/>
      <c r="O55" s="8">
        <v>6392.3</v>
      </c>
      <c r="P55" s="8"/>
      <c r="Q55" s="8"/>
      <c r="R55" s="8"/>
      <c r="S55" s="5">
        <f t="shared" si="4"/>
        <v>396352.32000000007</v>
      </c>
      <c r="T55" s="17"/>
      <c r="U55" s="8"/>
      <c r="V55" s="8"/>
      <c r="W55" s="8">
        <f>S55+T55+U55+V55</f>
        <v>396352.32000000007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72699.87</v>
      </c>
      <c r="C57" s="19">
        <v>6627.78</v>
      </c>
      <c r="D57" s="19">
        <v>15993.97</v>
      </c>
      <c r="E57" s="19">
        <v>2179.51</v>
      </c>
      <c r="F57" s="19"/>
      <c r="G57" s="19"/>
      <c r="H57" s="19"/>
      <c r="I57" s="8">
        <v>341</v>
      </c>
      <c r="J57" s="19"/>
      <c r="K57" s="19"/>
      <c r="L57" s="19"/>
      <c r="M57" s="19">
        <v>209</v>
      </c>
      <c r="N57" s="19"/>
      <c r="O57" s="19"/>
      <c r="P57" s="19"/>
      <c r="Q57" s="19"/>
      <c r="R57" s="19"/>
      <c r="S57" s="5">
        <f t="shared" si="4"/>
        <v>98051.12999999999</v>
      </c>
      <c r="T57" s="19"/>
      <c r="U57" s="19"/>
      <c r="V57" s="19"/>
      <c r="W57" s="8">
        <f>S57+T57+U57+V57</f>
        <v>98051.12999999999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38" customFormat="1" ht="12.75">
      <c r="A59" s="39" t="s">
        <v>29</v>
      </c>
      <c r="B59" s="40"/>
      <c r="C59" s="34">
        <v>76955.55</v>
      </c>
      <c r="D59" s="41"/>
      <c r="E59" s="34">
        <v>17571.53</v>
      </c>
      <c r="F59" s="34"/>
      <c r="G59" s="34"/>
      <c r="H59" s="34"/>
      <c r="I59" s="34">
        <v>106.67</v>
      </c>
      <c r="J59" s="34">
        <v>700</v>
      </c>
      <c r="K59" s="34">
        <v>10596.92</v>
      </c>
      <c r="L59" s="34">
        <v>95.1</v>
      </c>
      <c r="M59" s="34">
        <v>794.98</v>
      </c>
      <c r="N59" s="34"/>
      <c r="O59" s="34"/>
      <c r="P59" s="34"/>
      <c r="Q59" s="34"/>
      <c r="R59" s="34"/>
      <c r="S59" s="36">
        <f t="shared" si="4"/>
        <v>106820.75</v>
      </c>
      <c r="T59" s="34"/>
      <c r="U59" s="34"/>
      <c r="V59" s="34"/>
      <c r="W59" s="37">
        <f>S59+T59+U59+V59</f>
        <v>106820.75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ht="12.75"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8" sqref="S28"/>
    </sheetView>
  </sheetViews>
  <sheetFormatPr defaultColWidth="9.140625" defaultRowHeight="12.75"/>
  <cols>
    <col min="1" max="1" width="22.00390625" style="10" customWidth="1"/>
    <col min="2" max="2" width="14.140625" style="10" customWidth="1"/>
    <col min="3" max="3" width="13.140625" style="10" customWidth="1"/>
    <col min="4" max="4" width="14.1406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58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8"/>
      <c r="T4" s="2"/>
      <c r="U4" s="2"/>
      <c r="V4" s="2"/>
      <c r="W4" s="1"/>
    </row>
    <row r="5" spans="1:23" ht="12.75">
      <c r="A5" s="3">
        <v>1</v>
      </c>
      <c r="B5" s="4"/>
      <c r="C5" s="2">
        <v>280856.42</v>
      </c>
      <c r="D5" s="4"/>
      <c r="E5" s="4">
        <v>76522.15</v>
      </c>
      <c r="F5" s="4"/>
      <c r="G5" s="4"/>
      <c r="H5" s="4"/>
      <c r="I5" s="1">
        <v>77.04</v>
      </c>
      <c r="J5" s="4"/>
      <c r="K5" s="4"/>
      <c r="L5" s="2">
        <v>1188.75</v>
      </c>
      <c r="M5" s="4">
        <v>32223.37</v>
      </c>
      <c r="N5" s="4"/>
      <c r="O5" s="4">
        <v>253.77</v>
      </c>
      <c r="P5" s="4"/>
      <c r="Q5" s="4"/>
      <c r="R5" s="4"/>
      <c r="S5" s="29">
        <f>SUM(B5:R5)</f>
        <v>391121.49999999994</v>
      </c>
      <c r="T5" s="4"/>
      <c r="U5" s="4"/>
      <c r="V5" s="4"/>
      <c r="W5" s="5">
        <f aca="true" t="shared" si="0" ref="W5:W10">S5+T5+U5+V5</f>
        <v>391121.49999999994</v>
      </c>
    </row>
    <row r="6" spans="1:23" ht="12.75">
      <c r="A6" s="3">
        <v>3</v>
      </c>
      <c r="B6" s="4"/>
      <c r="C6" s="4">
        <v>162564.81</v>
      </c>
      <c r="D6" s="4"/>
      <c r="E6" s="4">
        <v>42009.2</v>
      </c>
      <c r="F6" s="4"/>
      <c r="G6" s="4"/>
      <c r="H6" s="4"/>
      <c r="I6" s="1">
        <v>77.03</v>
      </c>
      <c r="J6" s="4"/>
      <c r="K6" s="4"/>
      <c r="L6" s="4">
        <v>218.4</v>
      </c>
      <c r="M6" s="4">
        <v>25135.94</v>
      </c>
      <c r="N6" s="4">
        <v>7427.03</v>
      </c>
      <c r="O6" s="4">
        <v>507.54</v>
      </c>
      <c r="P6" s="4"/>
      <c r="Q6" s="4"/>
      <c r="R6" s="4"/>
      <c r="S6" s="29">
        <f aca="true" t="shared" si="1" ref="S6:S27">SUM(B6:R6)</f>
        <v>237939.95</v>
      </c>
      <c r="T6" s="4"/>
      <c r="U6" s="4"/>
      <c r="V6" s="4"/>
      <c r="W6" s="5">
        <f t="shared" si="0"/>
        <v>237939.95</v>
      </c>
    </row>
    <row r="7" spans="1:23" ht="12.75">
      <c r="A7" s="3">
        <v>4</v>
      </c>
      <c r="B7" s="4"/>
      <c r="C7" s="4">
        <v>191961.22</v>
      </c>
      <c r="D7" s="4"/>
      <c r="E7" s="4">
        <v>45624.02</v>
      </c>
      <c r="F7" s="4"/>
      <c r="G7" s="4"/>
      <c r="H7" s="4"/>
      <c r="I7" s="1">
        <v>3827.03</v>
      </c>
      <c r="J7" s="4"/>
      <c r="K7" s="4"/>
      <c r="L7" s="4">
        <v>618.15</v>
      </c>
      <c r="M7" s="4">
        <v>24148.8</v>
      </c>
      <c r="N7" s="4">
        <v>5774.61</v>
      </c>
      <c r="O7" s="4">
        <v>0</v>
      </c>
      <c r="P7" s="4"/>
      <c r="Q7" s="4"/>
      <c r="R7" s="4"/>
      <c r="S7" s="29">
        <f t="shared" si="1"/>
        <v>271953.82999999996</v>
      </c>
      <c r="T7" s="4"/>
      <c r="U7" s="4"/>
      <c r="V7" s="4"/>
      <c r="W7" s="5">
        <f t="shared" si="0"/>
        <v>271953.82999999996</v>
      </c>
    </row>
    <row r="8" spans="1:23" ht="12.75">
      <c r="A8" s="3">
        <v>5</v>
      </c>
      <c r="B8" s="4"/>
      <c r="C8" s="4">
        <v>350453.97</v>
      </c>
      <c r="D8" s="4"/>
      <c r="E8" s="4">
        <v>99902.16</v>
      </c>
      <c r="F8" s="4"/>
      <c r="G8" s="4"/>
      <c r="H8" s="4"/>
      <c r="I8" s="1">
        <v>77.03</v>
      </c>
      <c r="J8" s="4"/>
      <c r="K8" s="4"/>
      <c r="L8" s="4">
        <v>95.1</v>
      </c>
      <c r="M8" s="4">
        <v>35957.32</v>
      </c>
      <c r="N8" s="4">
        <v>0</v>
      </c>
      <c r="O8" s="4">
        <v>812.06</v>
      </c>
      <c r="P8" s="4"/>
      <c r="Q8" s="4"/>
      <c r="R8" s="4"/>
      <c r="S8" s="29">
        <f t="shared" si="1"/>
        <v>487297.64</v>
      </c>
      <c r="T8" s="4"/>
      <c r="U8" s="4"/>
      <c r="V8" s="4"/>
      <c r="W8" s="5">
        <f t="shared" si="0"/>
        <v>487297.64</v>
      </c>
    </row>
    <row r="9" spans="1:23" ht="12.75">
      <c r="A9" s="3">
        <v>6</v>
      </c>
      <c r="B9" s="4">
        <v>1806.67</v>
      </c>
      <c r="C9" s="4">
        <v>245952.96</v>
      </c>
      <c r="D9" s="4">
        <v>397.47</v>
      </c>
      <c r="E9" s="4">
        <v>58432.91</v>
      </c>
      <c r="F9" s="4"/>
      <c r="G9" s="4"/>
      <c r="H9" s="4"/>
      <c r="I9" s="1">
        <v>77.03</v>
      </c>
      <c r="J9" s="4"/>
      <c r="K9" s="4"/>
      <c r="L9" s="4">
        <v>237.75</v>
      </c>
      <c r="M9" s="4">
        <v>25082.24</v>
      </c>
      <c r="N9" s="4">
        <v>0</v>
      </c>
      <c r="O9" s="4">
        <v>507.54</v>
      </c>
      <c r="P9" s="4"/>
      <c r="Q9" s="4"/>
      <c r="R9" s="4"/>
      <c r="S9" s="29">
        <f t="shared" si="1"/>
        <v>332494.57</v>
      </c>
      <c r="T9" s="4"/>
      <c r="U9" s="4"/>
      <c r="V9" s="4"/>
      <c r="W9" s="5">
        <f t="shared" si="0"/>
        <v>332494.57</v>
      </c>
    </row>
    <row r="10" spans="1:23" ht="12.75">
      <c r="A10" s="3">
        <v>11</v>
      </c>
      <c r="B10" s="4"/>
      <c r="C10" s="4">
        <v>107136.79</v>
      </c>
      <c r="D10" s="4"/>
      <c r="E10" s="4">
        <v>25120.62</v>
      </c>
      <c r="F10" s="4"/>
      <c r="G10" s="4"/>
      <c r="H10" s="4"/>
      <c r="I10" s="1">
        <v>566.04</v>
      </c>
      <c r="J10" s="4"/>
      <c r="K10" s="4"/>
      <c r="L10" s="4">
        <v>109.2</v>
      </c>
      <c r="M10" s="4">
        <v>15680.859999999999</v>
      </c>
      <c r="N10" s="4">
        <v>0</v>
      </c>
      <c r="O10" s="4">
        <v>0</v>
      </c>
      <c r="P10" s="4"/>
      <c r="Q10" s="4"/>
      <c r="R10" s="4"/>
      <c r="S10" s="29">
        <f t="shared" si="1"/>
        <v>148613.51</v>
      </c>
      <c r="T10" s="4"/>
      <c r="U10" s="4"/>
      <c r="V10" s="4"/>
      <c r="W10" s="5">
        <f t="shared" si="0"/>
        <v>148613.51</v>
      </c>
    </row>
    <row r="11" spans="1:23" ht="12.75">
      <c r="A11" s="3">
        <v>12</v>
      </c>
      <c r="B11" s="4"/>
      <c r="C11" s="4">
        <v>294770.74</v>
      </c>
      <c r="D11" s="4"/>
      <c r="E11" s="4">
        <v>58761.93</v>
      </c>
      <c r="F11" s="4"/>
      <c r="G11" s="4"/>
      <c r="H11" s="4"/>
      <c r="I11" s="1">
        <v>77.04</v>
      </c>
      <c r="J11" s="4"/>
      <c r="K11" s="4"/>
      <c r="L11" s="4">
        <v>191.1</v>
      </c>
      <c r="M11" s="4">
        <v>28079.35431151535</v>
      </c>
      <c r="N11" s="4">
        <v>6155.0199999999995</v>
      </c>
      <c r="O11" s="4">
        <v>253.77</v>
      </c>
      <c r="P11" s="4"/>
      <c r="Q11" s="4"/>
      <c r="R11" s="4"/>
      <c r="S11" s="29">
        <f t="shared" si="1"/>
        <v>388288.9543115153</v>
      </c>
      <c r="T11" s="4"/>
      <c r="U11" s="4"/>
      <c r="V11" s="4"/>
      <c r="W11" s="5">
        <f>S11+T11+U11+V11</f>
        <v>388288.9543115153</v>
      </c>
    </row>
    <row r="12" spans="1:23" ht="12.75">
      <c r="A12" s="3">
        <v>13</v>
      </c>
      <c r="B12" s="4"/>
      <c r="C12" s="4">
        <v>160856</v>
      </c>
      <c r="D12" s="4"/>
      <c r="E12" s="4">
        <v>40829.99</v>
      </c>
      <c r="F12" s="4"/>
      <c r="G12" s="4"/>
      <c r="H12" s="4"/>
      <c r="I12" s="1">
        <v>77.04</v>
      </c>
      <c r="J12" s="4"/>
      <c r="K12" s="4"/>
      <c r="L12" s="4">
        <v>218.4</v>
      </c>
      <c r="M12" s="4">
        <v>23422.29</v>
      </c>
      <c r="N12" s="4">
        <v>5681.08</v>
      </c>
      <c r="O12" s="4">
        <v>253.77</v>
      </c>
      <c r="P12" s="4"/>
      <c r="Q12" s="4"/>
      <c r="R12" s="4"/>
      <c r="S12" s="29">
        <f t="shared" si="1"/>
        <v>231338.56999999998</v>
      </c>
      <c r="T12" s="4"/>
      <c r="U12" s="4"/>
      <c r="V12" s="4"/>
      <c r="W12" s="5">
        <f aca="true" t="shared" si="2" ref="W12:W27">S12+T12+U12+V12</f>
        <v>231338.56999999998</v>
      </c>
    </row>
    <row r="13" spans="1:23" ht="12.75">
      <c r="A13" s="3">
        <v>14</v>
      </c>
      <c r="B13" s="4"/>
      <c r="C13" s="4">
        <v>71129.18</v>
      </c>
      <c r="D13" s="4"/>
      <c r="E13" s="4">
        <v>15177.3</v>
      </c>
      <c r="F13" s="4"/>
      <c r="G13" s="4"/>
      <c r="H13" s="4"/>
      <c r="I13" s="1">
        <v>392.04</v>
      </c>
      <c r="J13" s="4"/>
      <c r="K13" s="4"/>
      <c r="L13" s="4">
        <v>54.6</v>
      </c>
      <c r="M13" s="4">
        <v>8394.25</v>
      </c>
      <c r="N13" s="4">
        <v>0</v>
      </c>
      <c r="O13" s="4">
        <v>0</v>
      </c>
      <c r="P13" s="4"/>
      <c r="Q13" s="4"/>
      <c r="R13" s="4"/>
      <c r="S13" s="29">
        <f t="shared" si="1"/>
        <v>95147.37</v>
      </c>
      <c r="T13" s="4"/>
      <c r="U13" s="4"/>
      <c r="V13" s="4"/>
      <c r="W13" s="5">
        <f t="shared" si="2"/>
        <v>95147.37</v>
      </c>
    </row>
    <row r="14" spans="1:23" ht="12.75">
      <c r="A14" s="3">
        <v>16</v>
      </c>
      <c r="B14" s="4"/>
      <c r="C14" s="4">
        <v>166286.9</v>
      </c>
      <c r="D14" s="4"/>
      <c r="E14" s="4">
        <v>45366.5</v>
      </c>
      <c r="F14" s="4"/>
      <c r="G14" s="4"/>
      <c r="H14" s="4"/>
      <c r="I14" s="1">
        <v>77.04</v>
      </c>
      <c r="J14" s="4"/>
      <c r="K14" s="4"/>
      <c r="L14" s="4">
        <v>713.25</v>
      </c>
      <c r="M14" s="4">
        <v>17632.84</v>
      </c>
      <c r="N14" s="4">
        <v>0</v>
      </c>
      <c r="O14" s="4">
        <v>253.76</v>
      </c>
      <c r="P14" s="4"/>
      <c r="Q14" s="4"/>
      <c r="R14" s="4"/>
      <c r="S14" s="29">
        <f t="shared" si="1"/>
        <v>230330.29</v>
      </c>
      <c r="T14" s="4"/>
      <c r="U14" s="4"/>
      <c r="V14" s="4"/>
      <c r="W14" s="5">
        <f t="shared" si="2"/>
        <v>230330.29</v>
      </c>
    </row>
    <row r="15" spans="1:23" ht="12.75">
      <c r="A15" s="3">
        <v>21</v>
      </c>
      <c r="B15" s="4">
        <v>1062.27</v>
      </c>
      <c r="C15" s="4">
        <v>375802.86</v>
      </c>
      <c r="D15" s="4">
        <v>233.7</v>
      </c>
      <c r="E15" s="4">
        <v>90574.22</v>
      </c>
      <c r="F15" s="4"/>
      <c r="G15" s="4"/>
      <c r="H15" s="4"/>
      <c r="I15" s="1">
        <v>77.04</v>
      </c>
      <c r="J15" s="4"/>
      <c r="K15" s="4"/>
      <c r="L15" s="4">
        <v>713.25</v>
      </c>
      <c r="M15" s="4">
        <v>39107.13</v>
      </c>
      <c r="N15" s="4">
        <v>0</v>
      </c>
      <c r="O15" s="4">
        <v>507.54</v>
      </c>
      <c r="P15" s="4"/>
      <c r="Q15" s="4"/>
      <c r="R15" s="4"/>
      <c r="S15" s="29">
        <f t="shared" si="1"/>
        <v>508078.01</v>
      </c>
      <c r="T15" s="4"/>
      <c r="U15" s="4"/>
      <c r="V15" s="4"/>
      <c r="W15" s="5">
        <f t="shared" si="2"/>
        <v>508078.01</v>
      </c>
    </row>
    <row r="16" spans="1:23" ht="12.75">
      <c r="A16" s="3">
        <v>24</v>
      </c>
      <c r="B16" s="4">
        <v>2006.51</v>
      </c>
      <c r="C16" s="4">
        <v>336071.95</v>
      </c>
      <c r="D16" s="4">
        <v>441.43</v>
      </c>
      <c r="E16" s="4">
        <v>85389.1</v>
      </c>
      <c r="F16" s="4"/>
      <c r="G16" s="4"/>
      <c r="H16" s="4"/>
      <c r="I16" s="1">
        <v>76.3</v>
      </c>
      <c r="J16" s="4"/>
      <c r="K16" s="4"/>
      <c r="L16" s="4">
        <v>0</v>
      </c>
      <c r="M16" s="4">
        <v>41045.810000000005</v>
      </c>
      <c r="N16" s="4">
        <v>0</v>
      </c>
      <c r="O16" s="4">
        <v>1251.94</v>
      </c>
      <c r="P16" s="4"/>
      <c r="Q16" s="4"/>
      <c r="R16" s="4"/>
      <c r="S16" s="29">
        <f t="shared" si="1"/>
        <v>466283.04</v>
      </c>
      <c r="T16" s="4"/>
      <c r="U16" s="4"/>
      <c r="V16" s="4"/>
      <c r="W16" s="5">
        <f t="shared" si="2"/>
        <v>466283.04</v>
      </c>
    </row>
    <row r="17" spans="1:23" ht="12.75">
      <c r="A17" s="3">
        <v>25</v>
      </c>
      <c r="B17" s="4"/>
      <c r="C17" s="4">
        <v>260003.13</v>
      </c>
      <c r="D17" s="4"/>
      <c r="E17" s="4">
        <v>68347.42</v>
      </c>
      <c r="F17" s="4"/>
      <c r="G17" s="4"/>
      <c r="H17" s="4"/>
      <c r="I17" s="1">
        <v>320.25</v>
      </c>
      <c r="J17" s="4"/>
      <c r="K17" s="4"/>
      <c r="L17" s="4">
        <v>409.5</v>
      </c>
      <c r="M17" s="4">
        <v>23207.34</v>
      </c>
      <c r="N17" s="4">
        <v>7331.5199999999995</v>
      </c>
      <c r="O17" s="4">
        <v>338.36</v>
      </c>
      <c r="P17" s="4"/>
      <c r="Q17" s="4"/>
      <c r="R17" s="4"/>
      <c r="S17" s="29">
        <f t="shared" si="1"/>
        <v>359957.52</v>
      </c>
      <c r="T17" s="4"/>
      <c r="U17" s="4"/>
      <c r="V17" s="4"/>
      <c r="W17" s="5">
        <f t="shared" si="2"/>
        <v>359957.52</v>
      </c>
    </row>
    <row r="18" spans="1:23" ht="12.75">
      <c r="A18" s="3">
        <v>30</v>
      </c>
      <c r="B18" s="4"/>
      <c r="C18" s="4">
        <v>233804.47</v>
      </c>
      <c r="D18" s="4"/>
      <c r="E18" s="4">
        <v>57222.73</v>
      </c>
      <c r="F18" s="4"/>
      <c r="G18" s="4"/>
      <c r="H18" s="4"/>
      <c r="I18" s="1">
        <v>76.04</v>
      </c>
      <c r="J18" s="4"/>
      <c r="K18" s="4"/>
      <c r="L18" s="4">
        <v>713.25</v>
      </c>
      <c r="M18" s="4">
        <v>26644.29</v>
      </c>
      <c r="N18" s="4">
        <v>0</v>
      </c>
      <c r="O18" s="4">
        <v>676.72</v>
      </c>
      <c r="P18" s="4"/>
      <c r="Q18" s="4"/>
      <c r="R18" s="4"/>
      <c r="S18" s="29">
        <f t="shared" si="1"/>
        <v>319137.49999999994</v>
      </c>
      <c r="T18" s="4"/>
      <c r="U18" s="4"/>
      <c r="V18" s="4"/>
      <c r="W18" s="5">
        <f t="shared" si="2"/>
        <v>319137.49999999994</v>
      </c>
    </row>
    <row r="19" spans="1:23" ht="12.75">
      <c r="A19" s="3">
        <v>31</v>
      </c>
      <c r="B19" s="4"/>
      <c r="C19" s="4">
        <v>213817.21</v>
      </c>
      <c r="D19" s="4"/>
      <c r="E19" s="4">
        <v>54014.51</v>
      </c>
      <c r="F19" s="4"/>
      <c r="G19" s="4"/>
      <c r="H19" s="4"/>
      <c r="I19" s="1">
        <v>76.04</v>
      </c>
      <c r="J19" s="4"/>
      <c r="K19" s="4"/>
      <c r="L19" s="4">
        <v>332.85</v>
      </c>
      <c r="M19" s="4">
        <v>41044.16</v>
      </c>
      <c r="N19" s="4">
        <v>0</v>
      </c>
      <c r="O19" s="4">
        <v>253.77</v>
      </c>
      <c r="P19" s="4"/>
      <c r="Q19" s="4"/>
      <c r="R19" s="4"/>
      <c r="S19" s="29">
        <f t="shared" si="1"/>
        <v>309538.5399999999</v>
      </c>
      <c r="T19" s="4"/>
      <c r="U19" s="4"/>
      <c r="V19" s="4"/>
      <c r="W19" s="5">
        <f t="shared" si="2"/>
        <v>309538.5399999999</v>
      </c>
    </row>
    <row r="20" spans="1:23" ht="12.75">
      <c r="A20" s="3">
        <v>32</v>
      </c>
      <c r="B20" s="4"/>
      <c r="C20" s="4">
        <v>184726.2</v>
      </c>
      <c r="D20" s="4"/>
      <c r="E20" s="4">
        <v>47658.87</v>
      </c>
      <c r="F20" s="4"/>
      <c r="G20" s="4"/>
      <c r="H20" s="4"/>
      <c r="I20" s="1">
        <v>76.04</v>
      </c>
      <c r="J20" s="4"/>
      <c r="K20" s="4"/>
      <c r="L20" s="4">
        <v>380.4</v>
      </c>
      <c r="M20" s="4">
        <v>25619.5</v>
      </c>
      <c r="N20" s="4">
        <v>0</v>
      </c>
      <c r="O20" s="4">
        <v>2006.4899999999998</v>
      </c>
      <c r="P20" s="4"/>
      <c r="Q20" s="4"/>
      <c r="R20" s="4"/>
      <c r="S20" s="29">
        <f t="shared" si="1"/>
        <v>260467.5</v>
      </c>
      <c r="T20" s="4"/>
      <c r="U20" s="4"/>
      <c r="V20" s="4"/>
      <c r="W20" s="5">
        <f t="shared" si="2"/>
        <v>260467.5</v>
      </c>
    </row>
    <row r="21" spans="1:23" ht="12.75">
      <c r="A21" s="3">
        <v>33</v>
      </c>
      <c r="B21" s="4"/>
      <c r="C21" s="4">
        <v>157492.02</v>
      </c>
      <c r="D21" s="4"/>
      <c r="E21" s="4">
        <v>37489.35</v>
      </c>
      <c r="F21" s="4"/>
      <c r="G21" s="4"/>
      <c r="H21" s="4"/>
      <c r="I21" s="1">
        <v>76.04</v>
      </c>
      <c r="J21" s="4"/>
      <c r="K21" s="4"/>
      <c r="L21" s="4">
        <v>475.5</v>
      </c>
      <c r="M21" s="4">
        <v>36005.11</v>
      </c>
      <c r="N21" s="4">
        <v>5690.68</v>
      </c>
      <c r="O21" s="4">
        <v>338.36</v>
      </c>
      <c r="P21" s="4"/>
      <c r="Q21" s="4"/>
      <c r="R21" s="4"/>
      <c r="S21" s="29">
        <f t="shared" si="1"/>
        <v>237567.06</v>
      </c>
      <c r="T21" s="4"/>
      <c r="U21" s="4"/>
      <c r="V21" s="4"/>
      <c r="W21" s="5">
        <f t="shared" si="2"/>
        <v>237567.06</v>
      </c>
    </row>
    <row r="22" spans="1:23" ht="12.75">
      <c r="A22" s="3">
        <v>34</v>
      </c>
      <c r="B22" s="4"/>
      <c r="C22" s="4">
        <v>343590.32</v>
      </c>
      <c r="D22" s="4"/>
      <c r="E22" s="4">
        <v>85486.65</v>
      </c>
      <c r="F22" s="4"/>
      <c r="G22" s="4"/>
      <c r="H22" s="4"/>
      <c r="I22" s="1">
        <v>76.04</v>
      </c>
      <c r="J22" s="4"/>
      <c r="K22" s="4"/>
      <c r="L22" s="4">
        <v>713.25</v>
      </c>
      <c r="M22" s="4">
        <v>40744.2</v>
      </c>
      <c r="N22" s="4">
        <v>0</v>
      </c>
      <c r="O22" s="4">
        <v>338.36</v>
      </c>
      <c r="P22" s="4"/>
      <c r="Q22" s="4"/>
      <c r="R22" s="4"/>
      <c r="S22" s="29">
        <f t="shared" si="1"/>
        <v>470948.81999999995</v>
      </c>
      <c r="T22" s="4"/>
      <c r="U22" s="4"/>
      <c r="V22" s="4"/>
      <c r="W22" s="5">
        <f t="shared" si="2"/>
        <v>470948.81999999995</v>
      </c>
    </row>
    <row r="23" spans="1:23" ht="12.75">
      <c r="A23" s="26" t="s">
        <v>30</v>
      </c>
      <c r="B23" s="4"/>
      <c r="C23" s="4">
        <v>88043.31</v>
      </c>
      <c r="D23" s="4"/>
      <c r="E23" s="4">
        <v>20591.17</v>
      </c>
      <c r="F23" s="4"/>
      <c r="G23" s="4"/>
      <c r="H23" s="4"/>
      <c r="I23" s="1">
        <v>300</v>
      </c>
      <c r="J23" s="4"/>
      <c r="K23" s="4"/>
      <c r="L23" s="4"/>
      <c r="M23" s="4">
        <v>11692.73</v>
      </c>
      <c r="N23" s="4">
        <v>0</v>
      </c>
      <c r="O23" s="4">
        <v>0</v>
      </c>
      <c r="P23" s="4"/>
      <c r="Q23" s="4"/>
      <c r="R23" s="4"/>
      <c r="S23" s="29">
        <f t="shared" si="1"/>
        <v>120627.20999999999</v>
      </c>
      <c r="T23" s="4"/>
      <c r="U23" s="4"/>
      <c r="V23" s="4"/>
      <c r="W23" s="5">
        <f t="shared" si="2"/>
        <v>120627.20999999999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/>
      <c r="M24" s="4">
        <v>0</v>
      </c>
      <c r="N24" s="4">
        <v>0</v>
      </c>
      <c r="O24" s="4">
        <v>0</v>
      </c>
      <c r="P24" s="4"/>
      <c r="Q24" s="4"/>
      <c r="R24" s="4"/>
      <c r="S24" s="29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>
        <v>139639.66</v>
      </c>
      <c r="D25" s="4"/>
      <c r="E25" s="4">
        <v>31523.59</v>
      </c>
      <c r="F25" s="4"/>
      <c r="G25" s="4"/>
      <c r="H25" s="4"/>
      <c r="I25" s="1">
        <v>106</v>
      </c>
      <c r="J25" s="4"/>
      <c r="K25" s="4"/>
      <c r="L25" s="4"/>
      <c r="M25" s="4">
        <v>19008.649999999998</v>
      </c>
      <c r="N25" s="4">
        <v>6161.16</v>
      </c>
      <c r="O25" s="4">
        <v>0</v>
      </c>
      <c r="P25" s="4"/>
      <c r="Q25" s="4"/>
      <c r="R25" s="4"/>
      <c r="S25" s="29">
        <f t="shared" si="1"/>
        <v>196439.06</v>
      </c>
      <c r="T25" s="4"/>
      <c r="U25" s="4"/>
      <c r="V25" s="4"/>
      <c r="W25" s="5">
        <f t="shared" si="2"/>
        <v>196439.06</v>
      </c>
    </row>
    <row r="26" spans="1:23" ht="12.75">
      <c r="A26" s="26" t="s">
        <v>33</v>
      </c>
      <c r="B26" s="4"/>
      <c r="C26" s="4">
        <v>137594.98</v>
      </c>
      <c r="D26" s="4"/>
      <c r="E26" s="4">
        <v>30789.9</v>
      </c>
      <c r="F26" s="4"/>
      <c r="G26" s="4"/>
      <c r="H26" s="4"/>
      <c r="I26" s="1">
        <v>469.99</v>
      </c>
      <c r="J26" s="4"/>
      <c r="K26" s="4"/>
      <c r="L26" s="4"/>
      <c r="M26" s="4">
        <v>10171.69</v>
      </c>
      <c r="N26" s="4"/>
      <c r="O26" s="4">
        <v>126.88</v>
      </c>
      <c r="P26" s="4"/>
      <c r="Q26" s="4"/>
      <c r="R26" s="4"/>
      <c r="S26" s="29">
        <f t="shared" si="1"/>
        <v>179153.44</v>
      </c>
      <c r="T26" s="4"/>
      <c r="U26" s="4"/>
      <c r="V26" s="4"/>
      <c r="W26" s="5">
        <f t="shared" si="2"/>
        <v>179153.44</v>
      </c>
    </row>
    <row r="27" spans="1:23" ht="12.75">
      <c r="A27" s="26" t="s">
        <v>34</v>
      </c>
      <c r="B27" s="4"/>
      <c r="C27" s="4">
        <v>21934.92</v>
      </c>
      <c r="D27" s="4"/>
      <c r="E27" s="4">
        <v>5749.37</v>
      </c>
      <c r="F27" s="4"/>
      <c r="G27" s="4"/>
      <c r="H27" s="4"/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29">
        <f t="shared" si="1"/>
        <v>27684.289999999997</v>
      </c>
      <c r="T27" s="4"/>
      <c r="U27" s="4"/>
      <c r="V27" s="4"/>
      <c r="W27" s="5">
        <f t="shared" si="2"/>
        <v>27684.289999999997</v>
      </c>
    </row>
    <row r="28" spans="1:23" s="14" customFormat="1" ht="12.75">
      <c r="A28" s="7" t="s">
        <v>1</v>
      </c>
      <c r="B28" s="8">
        <f>SUM(B5:B27)</f>
        <v>4875.45</v>
      </c>
      <c r="C28" s="8">
        <f aca="true" t="shared" si="3" ref="C28:V28">SUM(C5:C27)</f>
        <v>4524490.0200000005</v>
      </c>
      <c r="D28" s="8">
        <f t="shared" si="3"/>
        <v>1072.6000000000001</v>
      </c>
      <c r="E28" s="8">
        <f t="shared" si="3"/>
        <v>1122583.6600000001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7054.14</v>
      </c>
      <c r="J28" s="8">
        <f t="shared" si="3"/>
        <v>0</v>
      </c>
      <c r="K28" s="8">
        <f t="shared" si="3"/>
        <v>0</v>
      </c>
      <c r="L28" s="8">
        <f t="shared" si="3"/>
        <v>7382.7</v>
      </c>
      <c r="M28" s="8">
        <f t="shared" si="3"/>
        <v>550047.8743115152</v>
      </c>
      <c r="N28" s="8">
        <f t="shared" si="3"/>
        <v>44221.100000000006</v>
      </c>
      <c r="O28" s="8">
        <f t="shared" si="3"/>
        <v>8680.630000000001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6270408.174311515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6270408.174311515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37</v>
      </c>
      <c r="B30" s="1">
        <v>544769.81</v>
      </c>
      <c r="C30" s="1">
        <v>101587.8</v>
      </c>
      <c r="D30" s="1">
        <v>122879.33</v>
      </c>
      <c r="E30" s="1">
        <v>27369.73</v>
      </c>
      <c r="F30" s="1"/>
      <c r="G30" s="1"/>
      <c r="H30" s="1"/>
      <c r="I30" s="6">
        <v>82.06</v>
      </c>
      <c r="J30" s="1"/>
      <c r="K30" s="1"/>
      <c r="L30" s="1">
        <v>3467.1</v>
      </c>
      <c r="M30" s="1">
        <v>61138.43</v>
      </c>
      <c r="N30" s="1">
        <v>34748.83</v>
      </c>
      <c r="O30" s="1">
        <v>1268.85</v>
      </c>
      <c r="P30" s="1"/>
      <c r="Q30" s="1"/>
      <c r="R30" s="1"/>
      <c r="S30" s="5">
        <f>SUM(B30:R30)</f>
        <v>897311.9400000001</v>
      </c>
      <c r="T30" s="1"/>
      <c r="U30" s="1"/>
      <c r="V30" s="1"/>
      <c r="W30" s="5">
        <f>S30+T30+U30+V30</f>
        <v>897311.9400000001</v>
      </c>
    </row>
    <row r="31" spans="1:23" ht="12.75">
      <c r="A31" s="12" t="s">
        <v>38</v>
      </c>
      <c r="B31" s="1">
        <v>596159.23</v>
      </c>
      <c r="C31" s="1">
        <v>147080.63</v>
      </c>
      <c r="D31" s="1">
        <v>124151.32</v>
      </c>
      <c r="E31" s="1">
        <v>33508.83</v>
      </c>
      <c r="F31" s="1"/>
      <c r="G31" s="1"/>
      <c r="H31" s="1"/>
      <c r="I31" s="6">
        <v>445.06</v>
      </c>
      <c r="J31" s="1"/>
      <c r="K31" s="1"/>
      <c r="L31" s="1">
        <v>7234.5</v>
      </c>
      <c r="M31" s="1">
        <v>96013.01999999999</v>
      </c>
      <c r="N31" s="1">
        <v>158046</v>
      </c>
      <c r="O31" s="1">
        <v>4387.17</v>
      </c>
      <c r="P31" s="1"/>
      <c r="Q31" s="1"/>
      <c r="R31" s="1"/>
      <c r="S31" s="5">
        <f aca="true" t="shared" si="4" ref="S31:S59">SUM(B31:R31)</f>
        <v>1167025.7599999998</v>
      </c>
      <c r="T31" s="1"/>
      <c r="U31" s="1"/>
      <c r="V31" s="1"/>
      <c r="W31" s="5">
        <f aca="true" t="shared" si="5" ref="W31:W47">S31+T31+U31+V31</f>
        <v>1167025.7599999998</v>
      </c>
    </row>
    <row r="32" spans="1:23" ht="12.75">
      <c r="A32" s="12" t="s">
        <v>39</v>
      </c>
      <c r="B32" s="1">
        <v>237923.45</v>
      </c>
      <c r="C32" s="1">
        <v>69760.18</v>
      </c>
      <c r="D32" s="1">
        <v>53480.9</v>
      </c>
      <c r="E32" s="1">
        <v>16197.06</v>
      </c>
      <c r="F32" s="1"/>
      <c r="G32" s="1"/>
      <c r="H32" s="1"/>
      <c r="I32" s="6">
        <v>82.06</v>
      </c>
      <c r="J32" s="1"/>
      <c r="K32" s="1"/>
      <c r="L32" s="1">
        <v>1419.6</v>
      </c>
      <c r="M32" s="1">
        <v>40874.200000000004</v>
      </c>
      <c r="N32" s="1">
        <v>38811.68</v>
      </c>
      <c r="O32" s="1">
        <v>5219.99</v>
      </c>
      <c r="P32" s="1"/>
      <c r="Q32" s="1"/>
      <c r="R32" s="1"/>
      <c r="S32" s="5">
        <f t="shared" si="4"/>
        <v>463769.12</v>
      </c>
      <c r="T32" s="1"/>
      <c r="U32" s="1"/>
      <c r="V32" s="1"/>
      <c r="W32" s="5">
        <f t="shared" si="5"/>
        <v>463769.12</v>
      </c>
    </row>
    <row r="33" spans="1:23" ht="12.75">
      <c r="A33" s="12" t="s">
        <v>40</v>
      </c>
      <c r="B33" s="1">
        <v>779297.94</v>
      </c>
      <c r="C33" s="1">
        <v>133406.92</v>
      </c>
      <c r="D33" s="1">
        <v>174723.24</v>
      </c>
      <c r="E33" s="1">
        <v>35995.9</v>
      </c>
      <c r="F33" s="1"/>
      <c r="G33" s="1"/>
      <c r="H33" s="1"/>
      <c r="I33" s="6">
        <v>82.06</v>
      </c>
      <c r="J33" s="1"/>
      <c r="K33" s="1"/>
      <c r="L33" s="1">
        <v>0</v>
      </c>
      <c r="M33" s="1">
        <v>23002.920000000002</v>
      </c>
      <c r="N33" s="1">
        <v>0</v>
      </c>
      <c r="O33" s="1">
        <v>126.88</v>
      </c>
      <c r="P33" s="1"/>
      <c r="Q33" s="1"/>
      <c r="R33" s="1"/>
      <c r="S33" s="5">
        <f t="shared" si="4"/>
        <v>1146635.8599999999</v>
      </c>
      <c r="T33" s="1"/>
      <c r="U33" s="15"/>
      <c r="V33" s="15"/>
      <c r="W33" s="5">
        <f t="shared" si="5"/>
        <v>1146635.8599999999</v>
      </c>
    </row>
    <row r="34" spans="1:23" ht="12.75">
      <c r="A34" s="12" t="s">
        <v>41</v>
      </c>
      <c r="B34" s="1">
        <v>942180.65</v>
      </c>
      <c r="C34" s="1">
        <v>150655.83</v>
      </c>
      <c r="D34" s="1">
        <v>206972.98</v>
      </c>
      <c r="E34" s="1">
        <v>41026.7</v>
      </c>
      <c r="F34" s="1"/>
      <c r="G34" s="1"/>
      <c r="H34" s="1"/>
      <c r="I34" s="6">
        <v>82.06</v>
      </c>
      <c r="J34" s="1"/>
      <c r="K34" s="1"/>
      <c r="L34" s="1">
        <v>1521.6</v>
      </c>
      <c r="M34" s="1">
        <v>48456.69</v>
      </c>
      <c r="N34" s="1">
        <v>0</v>
      </c>
      <c r="O34" s="1">
        <v>507.54</v>
      </c>
      <c r="P34" s="1"/>
      <c r="Q34" s="1"/>
      <c r="R34" s="1"/>
      <c r="S34" s="5">
        <f t="shared" si="4"/>
        <v>1391404.05</v>
      </c>
      <c r="T34" s="1"/>
      <c r="U34" s="1"/>
      <c r="V34" s="1"/>
      <c r="W34" s="5">
        <f t="shared" si="5"/>
        <v>1391404.05</v>
      </c>
    </row>
    <row r="35" spans="1:23" ht="12.75">
      <c r="A35" s="12" t="s">
        <v>42</v>
      </c>
      <c r="B35" s="1">
        <v>270381.12</v>
      </c>
      <c r="C35" s="1">
        <v>52988.92</v>
      </c>
      <c r="D35" s="1">
        <v>61915.59</v>
      </c>
      <c r="E35" s="1">
        <v>16123.53</v>
      </c>
      <c r="F35" s="1"/>
      <c r="G35" s="1"/>
      <c r="H35" s="1"/>
      <c r="I35" s="6">
        <v>82.07</v>
      </c>
      <c r="J35" s="1"/>
      <c r="K35" s="1"/>
      <c r="L35" s="1">
        <v>1365</v>
      </c>
      <c r="M35" s="1">
        <v>35032.2</v>
      </c>
      <c r="N35" s="1">
        <v>29380.17</v>
      </c>
      <c r="O35" s="1">
        <v>3160.62</v>
      </c>
      <c r="P35" s="1"/>
      <c r="Q35" s="1"/>
      <c r="R35" s="1"/>
      <c r="S35" s="5">
        <f t="shared" si="4"/>
        <v>470429.22000000003</v>
      </c>
      <c r="T35" s="1"/>
      <c r="U35" s="1"/>
      <c r="V35" s="1"/>
      <c r="W35" s="5">
        <f t="shared" si="5"/>
        <v>470429.22000000003</v>
      </c>
    </row>
    <row r="36" spans="1:23" ht="12.75">
      <c r="A36" s="12" t="s">
        <v>43</v>
      </c>
      <c r="B36" s="1">
        <v>235206.27</v>
      </c>
      <c r="C36" s="1">
        <v>51657.97</v>
      </c>
      <c r="D36" s="1">
        <v>51745.38</v>
      </c>
      <c r="E36" s="1">
        <v>15647.66</v>
      </c>
      <c r="F36" s="1"/>
      <c r="G36" s="1"/>
      <c r="H36" s="1"/>
      <c r="I36" s="6">
        <v>82.07</v>
      </c>
      <c r="J36" s="1"/>
      <c r="K36" s="1"/>
      <c r="L36" s="1">
        <v>709.8</v>
      </c>
      <c r="M36" s="1">
        <v>18895.46</v>
      </c>
      <c r="N36" s="1">
        <v>25751.36</v>
      </c>
      <c r="O36" s="1">
        <v>126.88</v>
      </c>
      <c r="P36" s="1"/>
      <c r="Q36" s="1"/>
      <c r="R36" s="1"/>
      <c r="S36" s="5">
        <f t="shared" si="4"/>
        <v>399822.85</v>
      </c>
      <c r="T36" s="1"/>
      <c r="U36" s="1"/>
      <c r="V36" s="1"/>
      <c r="W36" s="5">
        <f t="shared" si="5"/>
        <v>399822.85</v>
      </c>
    </row>
    <row r="37" spans="1:23" ht="12.75">
      <c r="A37" s="12" t="s">
        <v>44</v>
      </c>
      <c r="B37" s="1">
        <v>336462.61</v>
      </c>
      <c r="C37" s="1">
        <v>49404.05</v>
      </c>
      <c r="D37" s="1">
        <v>74906.82</v>
      </c>
      <c r="E37" s="1">
        <v>16422.32</v>
      </c>
      <c r="F37" s="1"/>
      <c r="G37" s="1"/>
      <c r="H37" s="1"/>
      <c r="I37" s="6">
        <v>82.07</v>
      </c>
      <c r="J37" s="1"/>
      <c r="K37" s="1"/>
      <c r="L37" s="1">
        <v>0</v>
      </c>
      <c r="M37" s="1">
        <v>39947.23</v>
      </c>
      <c r="N37" s="1">
        <v>7777.35</v>
      </c>
      <c r="O37" s="1">
        <v>0</v>
      </c>
      <c r="P37" s="1"/>
      <c r="Q37" s="1"/>
      <c r="R37" s="1"/>
      <c r="S37" s="5">
        <f t="shared" si="4"/>
        <v>525002.45</v>
      </c>
      <c r="T37" s="1"/>
      <c r="U37" s="1"/>
      <c r="V37" s="1"/>
      <c r="W37" s="5">
        <f t="shared" si="5"/>
        <v>525002.45</v>
      </c>
    </row>
    <row r="38" spans="1:23" ht="12.75">
      <c r="A38" s="12" t="s">
        <v>45</v>
      </c>
      <c r="B38" s="1">
        <v>465363.33</v>
      </c>
      <c r="C38" s="1">
        <v>109694.99</v>
      </c>
      <c r="D38" s="1">
        <v>99360.81</v>
      </c>
      <c r="E38" s="1">
        <v>32128.83</v>
      </c>
      <c r="F38" s="1"/>
      <c r="G38" s="1"/>
      <c r="H38" s="1"/>
      <c r="I38" s="6">
        <v>82.07</v>
      </c>
      <c r="J38" s="1"/>
      <c r="K38" s="1"/>
      <c r="L38" s="1">
        <v>4517.25</v>
      </c>
      <c r="M38" s="1">
        <v>45429.63</v>
      </c>
      <c r="N38" s="1">
        <v>15166.93</v>
      </c>
      <c r="O38" s="1">
        <v>1015.08</v>
      </c>
      <c r="P38" s="1"/>
      <c r="Q38" s="1"/>
      <c r="R38" s="1"/>
      <c r="S38" s="5">
        <f t="shared" si="4"/>
        <v>772758.92</v>
      </c>
      <c r="T38" s="1"/>
      <c r="U38" s="15"/>
      <c r="V38" s="1"/>
      <c r="W38" s="5">
        <f t="shared" si="5"/>
        <v>772758.92</v>
      </c>
    </row>
    <row r="39" spans="1:23" ht="12.75">
      <c r="A39" s="12" t="s">
        <v>46</v>
      </c>
      <c r="B39" s="1">
        <v>492555.81</v>
      </c>
      <c r="C39" s="1">
        <v>90055.27</v>
      </c>
      <c r="D39" s="1">
        <v>115700.18</v>
      </c>
      <c r="E39" s="1">
        <v>24009.89</v>
      </c>
      <c r="F39" s="1"/>
      <c r="G39" s="1"/>
      <c r="H39" s="1"/>
      <c r="I39" s="6">
        <v>82.07</v>
      </c>
      <c r="J39" s="1"/>
      <c r="K39" s="1"/>
      <c r="L39" s="1">
        <v>1965.6</v>
      </c>
      <c r="M39" s="1">
        <v>30838.190000000002</v>
      </c>
      <c r="N39" s="1">
        <v>96252.23</v>
      </c>
      <c r="O39" s="1">
        <v>1522.6200000000001</v>
      </c>
      <c r="P39" s="1"/>
      <c r="Q39" s="1"/>
      <c r="R39" s="1"/>
      <c r="S39" s="5">
        <f t="shared" si="4"/>
        <v>852981.86</v>
      </c>
      <c r="T39" s="1"/>
      <c r="U39" s="1"/>
      <c r="V39" s="1"/>
      <c r="W39" s="5">
        <f t="shared" si="5"/>
        <v>852981.86</v>
      </c>
    </row>
    <row r="40" spans="1:23" ht="12.75">
      <c r="A40" s="12" t="s">
        <v>47</v>
      </c>
      <c r="B40" s="1">
        <v>279241.68</v>
      </c>
      <c r="C40" s="1">
        <v>71510.25</v>
      </c>
      <c r="D40" s="1">
        <v>61943.74</v>
      </c>
      <c r="E40" s="1">
        <v>18823.99</v>
      </c>
      <c r="F40" s="1"/>
      <c r="G40" s="1"/>
      <c r="H40" s="1"/>
      <c r="I40" s="6">
        <v>82.07</v>
      </c>
      <c r="J40" s="1"/>
      <c r="K40" s="1">
        <v>38320.65</v>
      </c>
      <c r="L40" s="1">
        <v>2853</v>
      </c>
      <c r="M40" s="1">
        <v>19530.93</v>
      </c>
      <c r="N40" s="1">
        <v>0</v>
      </c>
      <c r="O40" s="1">
        <v>4094.15</v>
      </c>
      <c r="P40" s="1"/>
      <c r="Q40" s="1"/>
      <c r="R40" s="1"/>
      <c r="S40" s="5">
        <f t="shared" si="4"/>
        <v>496400.46</v>
      </c>
      <c r="T40" s="1"/>
      <c r="U40" s="1"/>
      <c r="V40" s="1"/>
      <c r="W40" s="5">
        <f t="shared" si="5"/>
        <v>496400.46</v>
      </c>
    </row>
    <row r="41" spans="1:23" ht="12.75">
      <c r="A41" s="33" t="s">
        <v>48</v>
      </c>
      <c r="B41" s="1">
        <v>1105133.2</v>
      </c>
      <c r="C41" s="1">
        <v>169216.19</v>
      </c>
      <c r="D41" s="1">
        <v>239552.48</v>
      </c>
      <c r="E41" s="1">
        <v>36030.14</v>
      </c>
      <c r="F41" s="1"/>
      <c r="G41" s="1"/>
      <c r="H41" s="1"/>
      <c r="I41" s="6">
        <v>82.07</v>
      </c>
      <c r="J41" s="1"/>
      <c r="K41" s="1"/>
      <c r="L41" s="1">
        <v>713.25</v>
      </c>
      <c r="M41" s="1">
        <v>44314.689999999995</v>
      </c>
      <c r="N41" s="1">
        <v>0</v>
      </c>
      <c r="O41" s="1">
        <v>761.3</v>
      </c>
      <c r="P41" s="1"/>
      <c r="Q41" s="1"/>
      <c r="R41" s="1"/>
      <c r="S41" s="5">
        <f t="shared" si="4"/>
        <v>1595803.3199999998</v>
      </c>
      <c r="T41" s="1"/>
      <c r="U41" s="1"/>
      <c r="V41" s="1"/>
      <c r="W41" s="5">
        <f t="shared" si="5"/>
        <v>1595803.3199999998</v>
      </c>
    </row>
    <row r="42" spans="1:23" ht="12.75">
      <c r="A42" s="33" t="s">
        <v>49</v>
      </c>
      <c r="B42" s="1">
        <v>623922.82</v>
      </c>
      <c r="C42" s="1">
        <v>89317.7</v>
      </c>
      <c r="D42" s="1">
        <v>137990.26</v>
      </c>
      <c r="E42" s="1">
        <v>22414.22</v>
      </c>
      <c r="F42" s="1"/>
      <c r="G42" s="1"/>
      <c r="H42" s="1"/>
      <c r="I42" s="6">
        <v>164.14</v>
      </c>
      <c r="J42" s="1"/>
      <c r="K42" s="1">
        <v>76641.28</v>
      </c>
      <c r="L42" s="1">
        <v>5706</v>
      </c>
      <c r="M42" s="1">
        <v>39061.82</v>
      </c>
      <c r="N42" s="1">
        <v>0</v>
      </c>
      <c r="O42" s="1">
        <v>0</v>
      </c>
      <c r="P42" s="1"/>
      <c r="Q42" s="1"/>
      <c r="R42" s="1"/>
      <c r="S42" s="5">
        <f t="shared" si="4"/>
        <v>995218.2399999999</v>
      </c>
      <c r="T42" s="1"/>
      <c r="U42" s="1"/>
      <c r="V42" s="1"/>
      <c r="W42" s="5">
        <f t="shared" si="5"/>
        <v>995218.2399999999</v>
      </c>
    </row>
    <row r="43" spans="1:23" ht="12.75">
      <c r="A43" s="33" t="s">
        <v>50</v>
      </c>
      <c r="B43" s="1">
        <v>1073248.84</v>
      </c>
      <c r="C43" s="1">
        <v>152096.99</v>
      </c>
      <c r="D43" s="1">
        <v>239236.77</v>
      </c>
      <c r="E43" s="1">
        <v>44390.1</v>
      </c>
      <c r="F43" s="1"/>
      <c r="G43" s="1"/>
      <c r="H43" s="1"/>
      <c r="I43" s="6">
        <v>657.8399999999999</v>
      </c>
      <c r="J43" s="1"/>
      <c r="K43" s="1"/>
      <c r="L43" s="1">
        <v>2853</v>
      </c>
      <c r="M43" s="1">
        <v>34296.15</v>
      </c>
      <c r="N43" s="1">
        <v>0</v>
      </c>
      <c r="O43" s="1">
        <v>761.35</v>
      </c>
      <c r="P43" s="1"/>
      <c r="Q43" s="1"/>
      <c r="R43" s="1"/>
      <c r="S43" s="5">
        <f t="shared" si="4"/>
        <v>1547541.0400000003</v>
      </c>
      <c r="T43" s="1"/>
      <c r="U43" s="1"/>
      <c r="V43" s="1"/>
      <c r="W43" s="5">
        <f t="shared" si="5"/>
        <v>1547541.0400000003</v>
      </c>
    </row>
    <row r="44" spans="1:23" ht="12.75">
      <c r="A44" s="33" t="s">
        <v>51</v>
      </c>
      <c r="B44" s="1">
        <v>184591.8</v>
      </c>
      <c r="C44" s="1">
        <v>55176.24</v>
      </c>
      <c r="D44" s="1">
        <v>42747.82</v>
      </c>
      <c r="E44" s="1">
        <v>14665.96</v>
      </c>
      <c r="F44" s="1"/>
      <c r="G44" s="1"/>
      <c r="H44" s="1"/>
      <c r="I44" s="6">
        <v>600</v>
      </c>
      <c r="J44" s="1"/>
      <c r="K44" s="1"/>
      <c r="L44" s="1">
        <v>0</v>
      </c>
      <c r="M44" s="1">
        <v>20215.030000000002</v>
      </c>
      <c r="N44" s="1">
        <v>35946.83</v>
      </c>
      <c r="O44" s="1">
        <v>1641.05</v>
      </c>
      <c r="P44" s="1"/>
      <c r="Q44" s="1"/>
      <c r="R44" s="1"/>
      <c r="S44" s="5">
        <f t="shared" si="4"/>
        <v>355584.73000000004</v>
      </c>
      <c r="T44" s="1"/>
      <c r="U44" s="1"/>
      <c r="V44" s="1"/>
      <c r="W44" s="5">
        <f t="shared" si="5"/>
        <v>355584.73000000004</v>
      </c>
    </row>
    <row r="45" spans="1:23" ht="12.75">
      <c r="A45" s="33" t="s">
        <v>52</v>
      </c>
      <c r="B45" s="1">
        <v>493983.22</v>
      </c>
      <c r="C45" s="1">
        <v>104160.04</v>
      </c>
      <c r="D45" s="1">
        <v>109636.54</v>
      </c>
      <c r="E45" s="1">
        <v>29493.19</v>
      </c>
      <c r="F45" s="1"/>
      <c r="G45" s="1"/>
      <c r="H45" s="1"/>
      <c r="I45" s="6">
        <v>785</v>
      </c>
      <c r="J45" s="1"/>
      <c r="K45" s="1"/>
      <c r="L45" s="1"/>
      <c r="M45" s="1">
        <v>15132.769999999999</v>
      </c>
      <c r="N45" s="1">
        <v>6948.53</v>
      </c>
      <c r="O45" s="1">
        <v>0</v>
      </c>
      <c r="P45" s="1"/>
      <c r="Q45" s="1"/>
      <c r="R45" s="1"/>
      <c r="S45" s="5">
        <f t="shared" si="4"/>
        <v>760139.29</v>
      </c>
      <c r="T45" s="1"/>
      <c r="U45" s="1"/>
      <c r="V45" s="1"/>
      <c r="W45" s="5">
        <f t="shared" si="5"/>
        <v>760139.29</v>
      </c>
    </row>
    <row r="46" spans="1:23" ht="12.75">
      <c r="A46" s="33" t="s">
        <v>53</v>
      </c>
      <c r="B46" s="1">
        <v>255000.69</v>
      </c>
      <c r="C46" s="1">
        <v>94079.63</v>
      </c>
      <c r="D46" s="1">
        <v>54914.47</v>
      </c>
      <c r="E46" s="1">
        <v>21927.39</v>
      </c>
      <c r="F46" s="1"/>
      <c r="G46" s="1"/>
      <c r="H46" s="1"/>
      <c r="I46" s="6">
        <v>1229.21</v>
      </c>
      <c r="J46" s="1"/>
      <c r="K46" s="1"/>
      <c r="L46" s="1"/>
      <c r="M46" s="1">
        <v>37982.17</v>
      </c>
      <c r="N46" s="1">
        <v>25235.24</v>
      </c>
      <c r="O46" s="1">
        <v>126.88</v>
      </c>
      <c r="P46" s="1"/>
      <c r="Q46" s="1"/>
      <c r="R46" s="1"/>
      <c r="S46" s="5">
        <f t="shared" si="4"/>
        <v>490495.68000000005</v>
      </c>
      <c r="T46" s="1"/>
      <c r="U46" s="1"/>
      <c r="V46" s="1"/>
      <c r="W46" s="5">
        <f t="shared" si="5"/>
        <v>490495.68000000005</v>
      </c>
    </row>
    <row r="47" spans="1:23" ht="12.75">
      <c r="A47" s="33" t="s">
        <v>54</v>
      </c>
      <c r="B47" s="1">
        <v>158443.84</v>
      </c>
      <c r="C47" s="1">
        <v>50300.85</v>
      </c>
      <c r="D47" s="1">
        <v>34857.66</v>
      </c>
      <c r="E47" s="1">
        <v>11391.17</v>
      </c>
      <c r="F47" s="1"/>
      <c r="G47" s="1"/>
      <c r="H47" s="1"/>
      <c r="I47" s="6"/>
      <c r="J47" s="1"/>
      <c r="K47" s="1"/>
      <c r="L47" s="1"/>
      <c r="M47" s="1">
        <v>17465.05</v>
      </c>
      <c r="N47" s="1"/>
      <c r="O47" s="1"/>
      <c r="P47" s="1"/>
      <c r="Q47" s="1"/>
      <c r="R47" s="1"/>
      <c r="S47" s="5">
        <f t="shared" si="4"/>
        <v>272458.57</v>
      </c>
      <c r="T47" s="1"/>
      <c r="U47" s="1"/>
      <c r="V47" s="1"/>
      <c r="W47" s="5">
        <f t="shared" si="5"/>
        <v>272458.57</v>
      </c>
    </row>
    <row r="48" spans="1:23" s="14" customFormat="1" ht="12.75">
      <c r="A48" s="8" t="s">
        <v>1</v>
      </c>
      <c r="B48" s="8">
        <f aca="true" t="shared" si="6" ref="B48:W48">SUM(B30:B47)</f>
        <v>9073866.309999999</v>
      </c>
      <c r="C48" s="8">
        <f t="shared" si="6"/>
        <v>1742150.4500000002</v>
      </c>
      <c r="D48" s="8">
        <f t="shared" si="6"/>
        <v>2006716.29</v>
      </c>
      <c r="E48" s="8">
        <f t="shared" si="6"/>
        <v>457566.61000000004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4783.98</v>
      </c>
      <c r="J48" s="8">
        <f t="shared" si="6"/>
        <v>0</v>
      </c>
      <c r="K48" s="8">
        <f t="shared" si="6"/>
        <v>114961.93</v>
      </c>
      <c r="L48" s="8">
        <f t="shared" si="6"/>
        <v>34325.7</v>
      </c>
      <c r="M48" s="8">
        <f t="shared" si="6"/>
        <v>667626.5800000002</v>
      </c>
      <c r="N48" s="8">
        <f t="shared" si="6"/>
        <v>474065.14999999997</v>
      </c>
      <c r="O48" s="8">
        <f t="shared" si="6"/>
        <v>24720.359999999997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14600783.360000003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14600783.360000003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>
        <v>146873.91</v>
      </c>
      <c r="D50" s="1"/>
      <c r="E50" s="1">
        <v>40806.31</v>
      </c>
      <c r="F50" s="1"/>
      <c r="G50" s="1"/>
      <c r="H50" s="1"/>
      <c r="I50" s="8">
        <v>70.67</v>
      </c>
      <c r="J50" s="1"/>
      <c r="K50" s="1"/>
      <c r="L50" s="1">
        <v>27.3</v>
      </c>
      <c r="M50" s="1">
        <v>5364.93</v>
      </c>
      <c r="N50" s="1"/>
      <c r="O50" s="1"/>
      <c r="P50" s="1"/>
      <c r="Q50" s="1"/>
      <c r="R50" s="1"/>
      <c r="S50" s="5">
        <f t="shared" si="4"/>
        <v>193143.12</v>
      </c>
      <c r="T50" s="1"/>
      <c r="U50" s="1"/>
      <c r="V50" s="1"/>
      <c r="W50" s="5">
        <f>S50+T50+U50+V50</f>
        <v>193143.12</v>
      </c>
    </row>
    <row r="51" spans="1:23" ht="12.75">
      <c r="A51" s="1" t="s">
        <v>22</v>
      </c>
      <c r="B51" s="1"/>
      <c r="C51" s="1">
        <v>55423.52</v>
      </c>
      <c r="D51" s="1"/>
      <c r="E51" s="1">
        <v>14162.44</v>
      </c>
      <c r="F51" s="1"/>
      <c r="G51" s="1"/>
      <c r="H51" s="1"/>
      <c r="I51" s="8">
        <v>70.66</v>
      </c>
      <c r="J51" s="1"/>
      <c r="K51" s="1">
        <v>9275.52</v>
      </c>
      <c r="L51" s="1"/>
      <c r="M51" s="1">
        <v>2556.1800000000003</v>
      </c>
      <c r="N51" s="1"/>
      <c r="O51" s="1"/>
      <c r="P51" s="1"/>
      <c r="Q51" s="1"/>
      <c r="R51" s="1"/>
      <c r="S51" s="5">
        <f t="shared" si="4"/>
        <v>81488.32</v>
      </c>
      <c r="T51" s="1"/>
      <c r="U51" s="1"/>
      <c r="V51" s="1"/>
      <c r="W51" s="5">
        <f>S51+T51+U51+V51</f>
        <v>81488.32</v>
      </c>
    </row>
    <row r="52" spans="1:23" ht="12.75">
      <c r="A52" s="9" t="s">
        <v>3</v>
      </c>
      <c r="B52" s="1"/>
      <c r="C52" s="1">
        <v>86176.23</v>
      </c>
      <c r="D52" s="1"/>
      <c r="E52" s="1">
        <v>25522.86</v>
      </c>
      <c r="F52" s="1"/>
      <c r="G52" s="1"/>
      <c r="H52" s="1"/>
      <c r="I52" s="8">
        <v>70.66</v>
      </c>
      <c r="J52" s="1"/>
      <c r="K52" s="1"/>
      <c r="L52" s="1"/>
      <c r="M52" s="1">
        <v>3392.8900000000003</v>
      </c>
      <c r="N52" s="1"/>
      <c r="O52" s="1"/>
      <c r="P52" s="1"/>
      <c r="Q52" s="1"/>
      <c r="R52" s="1"/>
      <c r="S52" s="5">
        <f t="shared" si="4"/>
        <v>115162.64</v>
      </c>
      <c r="T52" s="1"/>
      <c r="U52" s="1"/>
      <c r="V52" s="1"/>
      <c r="W52" s="5">
        <f>S52+T52+U52+V52</f>
        <v>115162.64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288473.66</v>
      </c>
      <c r="D53" s="8">
        <f t="shared" si="7"/>
        <v>0</v>
      </c>
      <c r="E53" s="8">
        <f t="shared" si="7"/>
        <v>80491.61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211.98999999999998</v>
      </c>
      <c r="J53" s="8">
        <f t="shared" si="7"/>
        <v>0</v>
      </c>
      <c r="K53" s="8">
        <f t="shared" si="7"/>
        <v>9275.52</v>
      </c>
      <c r="L53" s="8">
        <f t="shared" si="7"/>
        <v>27.3</v>
      </c>
      <c r="M53" s="8">
        <f t="shared" si="7"/>
        <v>11314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389794.08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389794.08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3" s="14" customFormat="1" ht="12.75">
      <c r="A55" s="8" t="s">
        <v>4</v>
      </c>
      <c r="B55" s="8"/>
      <c r="C55" s="8">
        <v>193800.85</v>
      </c>
      <c r="D55" s="8"/>
      <c r="E55" s="8">
        <v>49838.02</v>
      </c>
      <c r="F55" s="8"/>
      <c r="G55" s="8"/>
      <c r="H55" s="8"/>
      <c r="I55" s="8">
        <v>1242</v>
      </c>
      <c r="J55" s="8"/>
      <c r="K55" s="8">
        <v>47714.42</v>
      </c>
      <c r="L55" s="8">
        <v>3097.8</v>
      </c>
      <c r="M55" s="8">
        <v>81744.65000000001</v>
      </c>
      <c r="N55" s="8"/>
      <c r="O55" s="8">
        <v>744.39</v>
      </c>
      <c r="P55" s="8"/>
      <c r="Q55" s="8"/>
      <c r="R55" s="8"/>
      <c r="S55" s="5">
        <f t="shared" si="4"/>
        <v>378182.13</v>
      </c>
      <c r="T55" s="17"/>
      <c r="U55" s="8"/>
      <c r="V55" s="8"/>
      <c r="W55" s="8">
        <f>S55+T55+U55+V55</f>
        <v>378182.13</v>
      </c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"/>
      <c r="T56" s="1"/>
      <c r="U56" s="1"/>
      <c r="V56" s="1"/>
      <c r="W56" s="8"/>
    </row>
    <row r="57" spans="1:23" s="14" customFormat="1" ht="12.75">
      <c r="A57" s="18" t="s">
        <v>26</v>
      </c>
      <c r="B57" s="19">
        <v>82118.74</v>
      </c>
      <c r="C57" s="19">
        <v>964.32</v>
      </c>
      <c r="D57" s="19">
        <v>18066.12</v>
      </c>
      <c r="E57" s="19">
        <v>212.15</v>
      </c>
      <c r="F57" s="19"/>
      <c r="G57" s="19"/>
      <c r="H57" s="19"/>
      <c r="I57" s="8">
        <v>106</v>
      </c>
      <c r="J57" s="19"/>
      <c r="K57" s="19"/>
      <c r="L57" s="19"/>
      <c r="M57" s="19">
        <v>1807.09</v>
      </c>
      <c r="N57" s="19"/>
      <c r="O57" s="19"/>
      <c r="P57" s="19"/>
      <c r="Q57" s="19"/>
      <c r="R57" s="19"/>
      <c r="S57" s="5">
        <f t="shared" si="4"/>
        <v>103274.42</v>
      </c>
      <c r="T57" s="19"/>
      <c r="U57" s="19"/>
      <c r="V57" s="19"/>
      <c r="W57" s="8">
        <f>S57+T57+U57+V57</f>
        <v>103274.42</v>
      </c>
    </row>
    <row r="58" spans="1:23" ht="12.75">
      <c r="A58" s="12"/>
      <c r="B58" s="21"/>
      <c r="C58" s="12"/>
      <c r="D58" s="2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5"/>
      <c r="T58" s="12"/>
      <c r="U58" s="12"/>
      <c r="V58" s="12"/>
      <c r="W58" s="8"/>
    </row>
    <row r="59" spans="1:23" s="38" customFormat="1" ht="12.75">
      <c r="A59" s="39" t="s">
        <v>29</v>
      </c>
      <c r="B59" s="40"/>
      <c r="C59" s="34">
        <v>45022.42</v>
      </c>
      <c r="D59" s="41"/>
      <c r="E59" s="34">
        <v>13041.07</v>
      </c>
      <c r="F59" s="34"/>
      <c r="G59" s="34"/>
      <c r="H59" s="34"/>
      <c r="I59" s="42">
        <v>106</v>
      </c>
      <c r="J59" s="34"/>
      <c r="K59" s="34"/>
      <c r="L59" s="34">
        <v>95.1</v>
      </c>
      <c r="M59" s="34">
        <v>9012.98</v>
      </c>
      <c r="N59" s="34"/>
      <c r="O59" s="34"/>
      <c r="P59" s="34"/>
      <c r="Q59" s="34"/>
      <c r="R59" s="34"/>
      <c r="S59" s="36">
        <f t="shared" si="4"/>
        <v>67277.56999999999</v>
      </c>
      <c r="T59" s="34"/>
      <c r="U59" s="34"/>
      <c r="V59" s="34"/>
      <c r="W59" s="37">
        <f>S59+T59+U59+V59</f>
        <v>67277.56999999999</v>
      </c>
    </row>
    <row r="60" spans="1:2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3" spans="2:14" ht="12.75">
      <c r="B63" s="20"/>
      <c r="D63" s="20"/>
      <c r="N63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4" sqref="C14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2.57421875" style="10" customWidth="1"/>
    <col min="14" max="14" width="12.8515625" style="10" customWidth="1"/>
    <col min="15" max="15" width="11.28125" style="10" customWidth="1"/>
    <col min="16" max="16" width="10.00390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59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7" t="s">
        <v>24</v>
      </c>
      <c r="T3" s="13" t="s">
        <v>15</v>
      </c>
      <c r="U3" s="13" t="s">
        <v>16</v>
      </c>
      <c r="V3" s="13" t="s">
        <v>17</v>
      </c>
      <c r="W3" s="27" t="s">
        <v>25</v>
      </c>
    </row>
    <row r="4" spans="1:23" ht="12.75">
      <c r="A4" s="12" t="s">
        <v>43</v>
      </c>
      <c r="B4" s="1">
        <v>212704.29</v>
      </c>
      <c r="C4" s="1">
        <v>67835.22</v>
      </c>
      <c r="D4" s="1">
        <v>46915.17</v>
      </c>
      <c r="E4" s="1">
        <v>15611.55</v>
      </c>
      <c r="F4" s="1"/>
      <c r="G4" s="1"/>
      <c r="H4" s="1"/>
      <c r="I4" s="6">
        <v>1762.7</v>
      </c>
      <c r="J4" s="1"/>
      <c r="K4" s="1"/>
      <c r="L4" s="1">
        <v>-2893.8</v>
      </c>
      <c r="M4" s="1">
        <v>-27963.48</v>
      </c>
      <c r="N4" s="1">
        <v>-14618.99</v>
      </c>
      <c r="O4" s="1">
        <v>253.77</v>
      </c>
      <c r="P4" s="1"/>
      <c r="Q4" s="1"/>
      <c r="R4" s="1"/>
      <c r="S4" s="5">
        <f>SUM(B4:R4)</f>
        <v>299606.43000000005</v>
      </c>
      <c r="T4" s="1"/>
      <c r="U4" s="1"/>
      <c r="V4" s="1"/>
      <c r="W4" s="5">
        <f>S4+T4+U4+V4</f>
        <v>299606.43000000005</v>
      </c>
    </row>
    <row r="5" spans="1:23" s="14" customFormat="1" ht="12.75">
      <c r="A5" s="8" t="s">
        <v>1</v>
      </c>
      <c r="B5" s="8">
        <f>SUM(B4:B4)</f>
        <v>212704.29</v>
      </c>
      <c r="C5" s="8">
        <f>SUM(C4:C4)</f>
        <v>67835.22</v>
      </c>
      <c r="D5" s="8">
        <f>SUM(D4:D4)</f>
        <v>46915.17</v>
      </c>
      <c r="E5" s="8">
        <f>SUM(E4:E4)</f>
        <v>15611.55</v>
      </c>
      <c r="F5" s="8">
        <f>SUM(F4:F4)</f>
        <v>0</v>
      </c>
      <c r="G5" s="8">
        <f>SUM(G4:G4)</f>
        <v>0</v>
      </c>
      <c r="H5" s="8">
        <f>SUM(H4:H4)</f>
        <v>0</v>
      </c>
      <c r="I5" s="8">
        <f>SUM(I4:I4)</f>
        <v>1762.7</v>
      </c>
      <c r="J5" s="8">
        <f>SUM(J4:J4)</f>
        <v>0</v>
      </c>
      <c r="K5" s="8">
        <f>SUM(K4:K4)</f>
        <v>0</v>
      </c>
      <c r="L5" s="8">
        <f>SUM(L4:L4)</f>
        <v>-2893.8</v>
      </c>
      <c r="M5" s="8">
        <f>SUM(M4:M4)</f>
        <v>-27963.48</v>
      </c>
      <c r="N5" s="8">
        <f>SUM(N4:N4)</f>
        <v>-14618.99</v>
      </c>
      <c r="O5" s="8">
        <f>SUM(O4:O4)</f>
        <v>253.77</v>
      </c>
      <c r="P5" s="8">
        <f>SUM(P4:P4)</f>
        <v>0</v>
      </c>
      <c r="Q5" s="8">
        <f>SUM(Q4:Q4)</f>
        <v>0</v>
      </c>
      <c r="R5" s="8">
        <f>SUM(R4:R4)</f>
        <v>0</v>
      </c>
      <c r="S5" s="5">
        <f>SUM(S4:S4)</f>
        <v>299606.43000000005</v>
      </c>
      <c r="T5" s="5">
        <f>SUM(T4:T4)</f>
        <v>0</v>
      </c>
      <c r="U5" s="5">
        <f>SUM(U4:U4)</f>
        <v>0</v>
      </c>
      <c r="V5" s="5">
        <f>SUM(V4:V4)</f>
        <v>0</v>
      </c>
      <c r="W5" s="5">
        <f>SUM(W4:W4)</f>
        <v>299606.43000000005</v>
      </c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1"/>
      <c r="U6" s="1"/>
      <c r="V6" s="1"/>
      <c r="W6" s="5"/>
    </row>
    <row r="7" spans="1:23" s="25" customFormat="1" ht="12.75" hidden="1">
      <c r="A7" s="22" t="s">
        <v>35</v>
      </c>
      <c r="B7" s="22"/>
      <c r="C7" s="3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5">
        <f>SUM(B7:R7)</f>
        <v>0</v>
      </c>
      <c r="T7" s="22"/>
      <c r="U7" s="22"/>
      <c r="V7" s="22"/>
      <c r="W7" s="8">
        <f>S7+T7+U7+V7</f>
        <v>0</v>
      </c>
    </row>
    <row r="10" spans="6:14" ht="12.75">
      <c r="F10" s="20"/>
      <c r="N1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2022-02-23T12:31:38Z</cp:lastPrinted>
  <dcterms:created xsi:type="dcterms:W3CDTF">1996-10-08T23:32:33Z</dcterms:created>
  <dcterms:modified xsi:type="dcterms:W3CDTF">2023-02-10T06:18:42Z</dcterms:modified>
  <cp:category/>
  <cp:version/>
  <cp:contentType/>
  <cp:contentStatus/>
</cp:coreProperties>
</file>